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ciszewska\Desktop\Kancelaria Radcy Prawnego Michalina Ciszewska\MIR PIB Gdynia\umowy\Świnoujście najem 2026\na strone konkurs\"/>
    </mc:Choice>
  </mc:AlternateContent>
  <xr:revisionPtr revIDLastSave="0" documentId="13_ncr:1_{34EA32A2-A26A-4068-942B-7CFD580C3E5C}" xr6:coauthVersionLast="36" xr6:coauthVersionMax="36" xr10:uidLastSave="{00000000-0000-0000-0000-000000000000}"/>
  <bookViews>
    <workbookView xWindow="0" yWindow="0" windowWidth="23040" windowHeight="8940" firstSheet="5" activeTab="5" xr2:uid="{00000000-000D-0000-FFFF-FFFF00000000}"/>
  </bookViews>
  <sheets>
    <sheet name="za grudzień 2023" sheetId="26" r:id="rId1"/>
    <sheet name="styczeń 2024" sheetId="27" r:id="rId2"/>
    <sheet name="za luty 2024" sheetId="28" r:id="rId3"/>
    <sheet name="za marzec 2024" sheetId="29" r:id="rId4"/>
    <sheet name="za kwiecień 2024" sheetId="30" r:id="rId5"/>
    <sheet name="czerwiec 2026" sheetId="38" r:id="rId6"/>
  </sheets>
  <calcPr calcId="191029"/>
</workbook>
</file>

<file path=xl/calcChain.xml><?xml version="1.0" encoding="utf-8"?>
<calcChain xmlns="http://schemas.openxmlformats.org/spreadsheetml/2006/main">
  <c r="F28" i="38" l="1"/>
  <c r="F26" i="38"/>
  <c r="F22" i="38"/>
  <c r="F18" i="38"/>
  <c r="F17" i="38" s="1"/>
  <c r="F28" i="26"/>
  <c r="F26" i="26"/>
  <c r="F22" i="26"/>
  <c r="F18" i="26"/>
  <c r="F17" i="26" s="1"/>
  <c r="F30" i="38" l="1"/>
  <c r="F30" i="26"/>
  <c r="F27" i="30" l="1"/>
  <c r="F25" i="30"/>
  <c r="F21" i="30"/>
  <c r="F17" i="30"/>
  <c r="F16" i="30" s="1"/>
  <c r="F29" i="30" l="1"/>
  <c r="F17" i="29"/>
  <c r="F17" i="28"/>
  <c r="F27" i="29" l="1"/>
  <c r="F25" i="29"/>
  <c r="F21" i="29"/>
  <c r="F16" i="29"/>
  <c r="F29" i="29" l="1"/>
  <c r="F27" i="28"/>
  <c r="F25" i="28"/>
  <c r="F21" i="28"/>
  <c r="F16" i="28"/>
  <c r="F29" i="28" l="1"/>
  <c r="F27" i="27"/>
  <c r="F25" i="27"/>
  <c r="F21" i="27"/>
  <c r="F17" i="27"/>
  <c r="F16" i="27" s="1"/>
  <c r="F29" i="27" l="1"/>
</calcChain>
</file>

<file path=xl/sharedStrings.xml><?xml version="1.0" encoding="utf-8"?>
<sst xmlns="http://schemas.openxmlformats.org/spreadsheetml/2006/main" count="420" uniqueCount="61">
  <si>
    <t>Nr</t>
  </si>
  <si>
    <t>Nazwa kosztów</t>
  </si>
  <si>
    <t>Koszt MIR-PIB wg faktur netto w zł /m-c</t>
  </si>
  <si>
    <t>Energia cieplna</t>
  </si>
  <si>
    <t>Wywóz nieczystości</t>
  </si>
  <si>
    <t>RAZEM  KWOTA</t>
  </si>
  <si>
    <t xml:space="preserve">1. </t>
  </si>
  <si>
    <t xml:space="preserve">Energia cieplna </t>
  </si>
  <si>
    <t>2.</t>
  </si>
  <si>
    <t xml:space="preserve">3. </t>
  </si>
  <si>
    <t>Dane szczegółowe wg tabeli</t>
  </si>
  <si>
    <t>netto/ m-c</t>
  </si>
  <si>
    <r>
      <t xml:space="preserve">Udział </t>
    </r>
    <r>
      <rPr>
        <sz val="11"/>
        <color theme="1"/>
        <rFont val="Calibri"/>
        <family val="2"/>
        <charset val="238"/>
        <scheme val="minor"/>
      </rPr>
      <t>% Najemcy</t>
    </r>
  </si>
  <si>
    <t>Kwota kosztów netto Najemcy w zł /m-c</t>
  </si>
  <si>
    <t xml:space="preserve">Sprzątanie </t>
  </si>
  <si>
    <t>Dozór i Ochrona ppoż.  
w tym serwis :</t>
  </si>
  <si>
    <t>przeglądy budowlane określone PB</t>
  </si>
  <si>
    <t>Przeglądy i serwis :</t>
  </si>
  <si>
    <t>Przeglądy budynkowe:</t>
  </si>
  <si>
    <t>Podatki i opłaty:</t>
  </si>
  <si>
    <t>Nazwa aktualnego Usługodawcy</t>
  </si>
  <si>
    <t>x</t>
  </si>
  <si>
    <t>Energia elektryczna</t>
  </si>
  <si>
    <t>od nieruchomości (działalność gospodarcza)</t>
  </si>
  <si>
    <t>I</t>
  </si>
  <si>
    <t>Media:</t>
  </si>
  <si>
    <t>II</t>
  </si>
  <si>
    <t>III</t>
  </si>
  <si>
    <t>IV</t>
  </si>
  <si>
    <t>V</t>
  </si>
  <si>
    <t>VI</t>
  </si>
  <si>
    <t>Woda, ścieki</t>
  </si>
  <si>
    <t>wg licznika*</t>
  </si>
  <si>
    <t>*opłaty za energię elektryczną będą regulowane przez Najemcę według wskazań podliczników zainstalowanych przez Wynajmującego i średniej ceny jednostkowej stosowanej przez dostawcę energii elektrycznej w danym okresie rozliczeniowym, wg zapłaconej przez Wynajmującego faktury</t>
  </si>
  <si>
    <t xml:space="preserve">*opłaty za wodę i ścieki będą regulowane przez Najemcę według wskazań podliczników zainstalowanych przez Wynajmującego i średniej ceny jednostkowej stosowanej przez dostawcę w danym okresie rozliczeniowym, wg zapłaconej przez Wynajmującego faktury,
</t>
  </si>
  <si>
    <t xml:space="preserve">Załącznik nr 3 do umowy </t>
  </si>
  <si>
    <t>ZESTAWIENIE RODZAJOWE KOSZTÓW EKSPLOATACYJNYCH, KOSZTÓW ZA MEDIA</t>
  </si>
  <si>
    <t xml:space="preserve"> Wielkość powierzchni ogrzewalnej do wyliczenia  kosztu  zużycia energii cieplnej przez Najemców w budynku Stacji Badawczej w Świnoujściu</t>
  </si>
  <si>
    <t>Powierzchnia ogrzewana ogółem – 676,59 m²</t>
  </si>
  <si>
    <t>Powierzchnia ogrzewana                 - 131,19 m²</t>
  </si>
  <si>
    <t>Stosunek procentowy  powierzchni Najemcy do powierzchni ogrzewalnej  19,38%</t>
  </si>
  <si>
    <t>Koszty eksploatacyjne</t>
  </si>
  <si>
    <r>
      <t xml:space="preserve"> </t>
    </r>
    <r>
      <rPr>
        <sz val="11"/>
        <color theme="1"/>
        <rFont val="Calibri"/>
        <family val="2"/>
        <charset val="238"/>
        <scheme val="minor"/>
      </rPr>
      <t>Wielkość kosztów wg. Ustalonych wskaźników/ udziału % Najemcy/ ryczałtów w budynku Stacji Badawczej w Świnoujściu</t>
    </r>
  </si>
  <si>
    <t>PEC</t>
  </si>
  <si>
    <t>Enea</t>
  </si>
  <si>
    <t>ZWiK Świnoujście</t>
  </si>
  <si>
    <t>Remondis</t>
  </si>
  <si>
    <t>wg. ryczałtu 60%</t>
  </si>
  <si>
    <t xml:space="preserve">Utrzymanie porządku i czystości wokół budynku </t>
  </si>
  <si>
    <t>Jantar</t>
  </si>
  <si>
    <t>wg. ryczałtu 50 %</t>
  </si>
  <si>
    <t>wg. ryczałtu     50 %</t>
  </si>
  <si>
    <t>100% wynajmowanej powierzchni</t>
  </si>
  <si>
    <t>obowiązującza stawka w roku 2023</t>
  </si>
  <si>
    <t>obowiązująca stawka w roku 2023</t>
  </si>
  <si>
    <t>obowiązującza stawka w roku 2024</t>
  </si>
  <si>
    <t>100% wynajm. Powierz.</t>
  </si>
  <si>
    <r>
      <t xml:space="preserve">Stosunek procentowy  powierzchni Najemcy do powierzchni ogrzewalnej  </t>
    </r>
    <r>
      <rPr>
        <b/>
        <sz val="11"/>
        <color theme="1"/>
        <rFont val="Calibri"/>
        <family val="2"/>
        <charset val="238"/>
        <scheme val="minor"/>
      </rPr>
      <t>19,38%</t>
    </r>
  </si>
  <si>
    <r>
      <t>obowiązująca stawka w roku 20</t>
    </r>
    <r>
      <rPr>
        <sz val="11"/>
        <color rgb="FFFF0000"/>
        <rFont val="Calibri"/>
        <family val="2"/>
        <charset val="238"/>
        <scheme val="minor"/>
      </rPr>
      <t>26</t>
    </r>
    <r>
      <rPr>
        <sz val="11"/>
        <rFont val="Calibri"/>
        <family val="2"/>
        <charset val="238"/>
        <scheme val="minor"/>
      </rPr>
      <t xml:space="preserve">  ( 131,19 X 35,53)/12</t>
    </r>
  </si>
  <si>
    <t>wg. ryczałtu 50%</t>
  </si>
  <si>
    <t>Załącznik nr 3 do umowy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</si>
</sst>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zł&quot;;[Red]\-#,##0.00\ &quot;zł&quot;"/>
    <numFmt numFmtId="44" formatCode="_-* #,##0.00\ &quot;zł&quot;_-;\-* #,##0.00\ &quot;zł&quot;_-;_-* &quot;-&quot;??\ &quot;zł&quot;_-;_-@_-"/>
    <numFmt numFmtId="164" formatCode="#,##0.00\ &quot;zł&quot;"/>
  </numFmts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6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44" fontId="0" fillId="0" borderId="0" xfId="0" applyNumberFormat="1" applyAlignment="1">
      <alignment horizontal="center"/>
    </xf>
    <xf numFmtId="0" fontId="3" fillId="0" borderId="0" xfId="0" applyFont="1"/>
    <xf numFmtId="44" fontId="5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44" fontId="1" fillId="2" borderId="1" xfId="0" applyNumberFormat="1" applyFont="1" applyFill="1" applyBorder="1" applyAlignment="1">
      <alignment horizontal="right"/>
    </xf>
    <xf numFmtId="0" fontId="1" fillId="2" borderId="2" xfId="0" applyFont="1" applyFill="1" applyBorder="1" applyAlignment="1">
      <alignment vertical="center" wrapText="1"/>
    </xf>
    <xf numFmtId="0" fontId="8" fillId="2" borderId="2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164" fontId="4" fillId="2" borderId="2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vertical="center" wrapText="1"/>
    </xf>
    <xf numFmtId="44" fontId="6" fillId="2" borderId="2" xfId="0" applyNumberFormat="1" applyFont="1" applyFill="1" applyBorder="1" applyAlignment="1">
      <alignment horizontal="center" vertical="center" wrapText="1"/>
    </xf>
    <xf numFmtId="10" fontId="0" fillId="2" borderId="2" xfId="0" applyNumberFormat="1" applyFill="1" applyBorder="1" applyAlignment="1">
      <alignment horizontal="center"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164" fontId="3" fillId="2" borderId="2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44" fontId="1" fillId="0" borderId="2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10" fontId="0" fillId="0" borderId="2" xfId="0" applyNumberFormat="1" applyBorder="1" applyAlignment="1">
      <alignment horizontal="center" vertical="center" wrapText="1"/>
    </xf>
    <xf numFmtId="164" fontId="0" fillId="0" borderId="2" xfId="0" applyNumberFormat="1" applyBorder="1" applyAlignment="1">
      <alignment horizontal="center" vertical="center" wrapText="1"/>
    </xf>
    <xf numFmtId="8" fontId="6" fillId="0" borderId="2" xfId="0" applyNumberFormat="1" applyFont="1" applyBorder="1" applyAlignment="1">
      <alignment horizontal="right" vertical="center" wrapText="1"/>
    </xf>
    <xf numFmtId="0" fontId="0" fillId="0" borderId="2" xfId="0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vertical="center" wrapText="1"/>
    </xf>
    <xf numFmtId="0" fontId="8" fillId="3" borderId="2" xfId="0" applyFont="1" applyFill="1" applyBorder="1" applyAlignment="1">
      <alignment vertical="center" wrapText="1"/>
    </xf>
    <xf numFmtId="0" fontId="3" fillId="3" borderId="2" xfId="0" applyFont="1" applyFill="1" applyBorder="1" applyAlignment="1">
      <alignment horizontal="center" vertical="center" wrapText="1"/>
    </xf>
    <xf numFmtId="10" fontId="1" fillId="3" borderId="2" xfId="0" applyNumberFormat="1" applyFont="1" applyFill="1" applyBorder="1" applyAlignment="1">
      <alignment horizontal="center" vertical="center" wrapText="1"/>
    </xf>
    <xf numFmtId="164" fontId="1" fillId="3" borderId="2" xfId="0" applyNumberFormat="1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7" fillId="3" borderId="2" xfId="0" applyFont="1" applyFill="1" applyBorder="1" applyAlignment="1">
      <alignment vertical="center" wrapText="1"/>
    </xf>
    <xf numFmtId="44" fontId="6" fillId="3" borderId="2" xfId="0" applyNumberFormat="1" applyFont="1" applyFill="1" applyBorder="1" applyAlignment="1">
      <alignment horizontal="center" vertical="center" wrapText="1"/>
    </xf>
    <xf numFmtId="164" fontId="3" fillId="3" borderId="2" xfId="0" applyNumberFormat="1" applyFont="1" applyFill="1" applyBorder="1" applyAlignment="1">
      <alignment horizontal="center" vertical="center" wrapText="1"/>
    </xf>
    <xf numFmtId="8" fontId="3" fillId="3" borderId="2" xfId="0" applyNumberFormat="1" applyFont="1" applyFill="1" applyBorder="1" applyAlignment="1">
      <alignment horizontal="center" vertical="center" wrapText="1"/>
    </xf>
    <xf numFmtId="10" fontId="0" fillId="3" borderId="2" xfId="0" applyNumberFormat="1" applyFill="1" applyBorder="1" applyAlignment="1">
      <alignment horizontal="center" vertical="center" wrapText="1"/>
    </xf>
    <xf numFmtId="44" fontId="6" fillId="4" borderId="2" xfId="0" applyNumberFormat="1" applyFont="1" applyFill="1" applyBorder="1" applyAlignment="1">
      <alignment horizontal="center" vertical="center" wrapText="1"/>
    </xf>
    <xf numFmtId="164" fontId="0" fillId="4" borderId="2" xfId="0" applyNumberFormat="1" applyFill="1" applyBorder="1" applyAlignment="1">
      <alignment horizontal="center" vertical="center" wrapText="1"/>
    </xf>
    <xf numFmtId="2" fontId="0" fillId="4" borderId="2" xfId="0" applyNumberFormat="1" applyFill="1" applyBorder="1" applyAlignment="1">
      <alignment horizontal="center" vertical="center" wrapText="1"/>
    </xf>
    <xf numFmtId="0" fontId="10" fillId="0" borderId="0" xfId="0" applyFont="1"/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35"/>
  <sheetViews>
    <sheetView topLeftCell="A7" workbookViewId="0">
      <selection activeCell="K22" sqref="K22"/>
    </sheetView>
  </sheetViews>
  <sheetFormatPr defaultRowHeight="14.4" x14ac:dyDescent="0.3"/>
  <cols>
    <col min="1" max="1" width="5.44140625" customWidth="1"/>
    <col min="2" max="2" width="15.88671875" customWidth="1"/>
    <col min="3" max="3" width="14" customWidth="1"/>
    <col min="4" max="5" width="14.88671875" customWidth="1"/>
    <col min="6" max="6" width="15.6640625" customWidth="1"/>
  </cols>
  <sheetData>
    <row r="2" spans="1:6" ht="15.6" x14ac:dyDescent="0.3">
      <c r="C2" s="11"/>
      <c r="D2" s="10"/>
      <c r="F2" s="50" t="s">
        <v>35</v>
      </c>
    </row>
    <row r="3" spans="1:6" ht="15" customHeight="1" x14ac:dyDescent="0.3">
      <c r="C3" s="11"/>
      <c r="D3" s="10"/>
    </row>
    <row r="4" spans="1:6" ht="15" customHeight="1" x14ac:dyDescent="0.3">
      <c r="A4" s="55" t="s">
        <v>36</v>
      </c>
      <c r="B4" s="56"/>
      <c r="C4" s="56"/>
      <c r="D4" s="56"/>
      <c r="E4" s="56"/>
      <c r="F4" s="56"/>
    </row>
    <row r="5" spans="1:6" x14ac:dyDescent="0.3">
      <c r="A5" s="2"/>
      <c r="C5" s="11"/>
      <c r="D5" s="9"/>
      <c r="E5" s="1"/>
      <c r="F5" s="6"/>
    </row>
    <row r="6" spans="1:6" ht="30" customHeight="1" x14ac:dyDescent="0.3">
      <c r="A6" s="5" t="s">
        <v>6</v>
      </c>
      <c r="B6" s="57" t="s">
        <v>7</v>
      </c>
      <c r="C6" s="57"/>
      <c r="D6" s="57"/>
      <c r="E6" s="57"/>
      <c r="F6" s="57"/>
    </row>
    <row r="7" spans="1:6" ht="15" customHeight="1" x14ac:dyDescent="0.3">
      <c r="A7" s="53" t="s">
        <v>37</v>
      </c>
      <c r="B7" s="53"/>
      <c r="C7" s="53"/>
      <c r="D7" s="53"/>
      <c r="E7" s="53"/>
      <c r="F7" s="53"/>
    </row>
    <row r="8" spans="1:6" x14ac:dyDescent="0.3">
      <c r="A8" s="54" t="s">
        <v>38</v>
      </c>
      <c r="B8" s="54"/>
      <c r="C8" s="54"/>
      <c r="D8" s="54"/>
      <c r="E8" s="54"/>
      <c r="F8" s="54"/>
    </row>
    <row r="9" spans="1:6" x14ac:dyDescent="0.3">
      <c r="A9" s="54" t="s">
        <v>39</v>
      </c>
      <c r="B9" s="54"/>
      <c r="C9" s="54"/>
      <c r="D9" s="54"/>
      <c r="E9" s="54"/>
      <c r="F9" s="54"/>
    </row>
    <row r="10" spans="1:6" x14ac:dyDescent="0.3">
      <c r="A10" s="2" t="s">
        <v>40</v>
      </c>
      <c r="C10" s="11"/>
      <c r="D10" s="9"/>
      <c r="E10" s="1"/>
      <c r="F10" s="8"/>
    </row>
    <row r="11" spans="1:6" x14ac:dyDescent="0.3">
      <c r="A11" s="3"/>
      <c r="C11" s="11"/>
      <c r="D11" s="9"/>
      <c r="E11" s="1"/>
      <c r="F11" s="6"/>
    </row>
    <row r="12" spans="1:6" ht="34.5" customHeight="1" x14ac:dyDescent="0.3">
      <c r="A12" s="5" t="s">
        <v>8</v>
      </c>
      <c r="B12" s="4" t="s">
        <v>41</v>
      </c>
      <c r="C12" s="12"/>
      <c r="D12" s="9"/>
      <c r="E12" s="1"/>
      <c r="F12" s="6"/>
    </row>
    <row r="13" spans="1:6" ht="15" customHeight="1" x14ac:dyDescent="0.3">
      <c r="A13" s="58" t="s">
        <v>42</v>
      </c>
      <c r="B13" s="58"/>
      <c r="C13" s="58"/>
      <c r="D13" s="58"/>
      <c r="E13" s="58"/>
      <c r="F13" s="58"/>
    </row>
    <row r="14" spans="1:6" x14ac:dyDescent="0.3">
      <c r="A14" s="5" t="s">
        <v>9</v>
      </c>
      <c r="B14" s="7" t="s">
        <v>10</v>
      </c>
      <c r="C14" s="13"/>
      <c r="D14" s="9"/>
      <c r="E14" s="1"/>
      <c r="F14" s="6"/>
    </row>
    <row r="15" spans="1:6" x14ac:dyDescent="0.3">
      <c r="A15" s="2"/>
      <c r="C15" s="11"/>
      <c r="D15" s="9"/>
      <c r="E15" s="1"/>
      <c r="F15" s="6"/>
    </row>
    <row r="16" spans="1:6" ht="43.2" x14ac:dyDescent="0.3">
      <c r="A16" s="25" t="s">
        <v>0</v>
      </c>
      <c r="B16" s="26" t="s">
        <v>1</v>
      </c>
      <c r="C16" s="16" t="s">
        <v>20</v>
      </c>
      <c r="D16" s="27" t="s">
        <v>2</v>
      </c>
      <c r="E16" s="25" t="s">
        <v>12</v>
      </c>
      <c r="F16" s="28" t="s">
        <v>13</v>
      </c>
    </row>
    <row r="17" spans="1:6" x14ac:dyDescent="0.3">
      <c r="A17" s="35" t="s">
        <v>24</v>
      </c>
      <c r="B17" s="36" t="s">
        <v>25</v>
      </c>
      <c r="C17" s="37"/>
      <c r="D17" s="38" t="s">
        <v>21</v>
      </c>
      <c r="E17" s="35" t="s">
        <v>21</v>
      </c>
      <c r="F17" s="40">
        <f>F18+F21</f>
        <v>1338.9408820000001</v>
      </c>
    </row>
    <row r="18" spans="1:6" x14ac:dyDescent="0.3">
      <c r="A18" s="34">
        <v>1</v>
      </c>
      <c r="B18" s="29" t="s">
        <v>3</v>
      </c>
      <c r="C18" s="20" t="s">
        <v>43</v>
      </c>
      <c r="D18" s="30">
        <v>5618.89</v>
      </c>
      <c r="E18" s="31">
        <v>0.1938</v>
      </c>
      <c r="F18" s="32">
        <f>D18*E18</f>
        <v>1088.9408820000001</v>
      </c>
    </row>
    <row r="19" spans="1:6" ht="28.8" x14ac:dyDescent="0.3">
      <c r="A19" s="34">
        <v>2</v>
      </c>
      <c r="B19" s="29" t="s">
        <v>22</v>
      </c>
      <c r="C19" s="20" t="s">
        <v>44</v>
      </c>
      <c r="D19" s="30"/>
      <c r="E19" s="31" t="s">
        <v>32</v>
      </c>
      <c r="F19" s="32"/>
    </row>
    <row r="20" spans="1:6" ht="28.8" x14ac:dyDescent="0.3">
      <c r="A20" s="34">
        <v>3</v>
      </c>
      <c r="B20" s="29" t="s">
        <v>31</v>
      </c>
      <c r="C20" s="20" t="s">
        <v>45</v>
      </c>
      <c r="D20" s="30"/>
      <c r="E20" s="31" t="s">
        <v>32</v>
      </c>
      <c r="F20" s="32"/>
    </row>
    <row r="21" spans="1:6" ht="28.8" x14ac:dyDescent="0.3">
      <c r="A21" s="34">
        <v>4</v>
      </c>
      <c r="B21" s="29" t="s">
        <v>4</v>
      </c>
      <c r="C21" s="20" t="s">
        <v>46</v>
      </c>
      <c r="D21" s="33"/>
      <c r="E21" s="31" t="s">
        <v>47</v>
      </c>
      <c r="F21" s="32">
        <v>250</v>
      </c>
    </row>
    <row r="22" spans="1:6" x14ac:dyDescent="0.3">
      <c r="A22" s="35" t="s">
        <v>26</v>
      </c>
      <c r="B22" s="36" t="s">
        <v>14</v>
      </c>
      <c r="C22" s="37"/>
      <c r="D22" s="45" t="s">
        <v>21</v>
      </c>
      <c r="E22" s="39" t="s">
        <v>21</v>
      </c>
      <c r="F22" s="40">
        <f>F23</f>
        <v>50</v>
      </c>
    </row>
    <row r="23" spans="1:6" ht="57.6" x14ac:dyDescent="0.3">
      <c r="A23" s="34">
        <v>1</v>
      </c>
      <c r="B23" s="29" t="s">
        <v>48</v>
      </c>
      <c r="C23" s="20" t="s">
        <v>49</v>
      </c>
      <c r="D23" s="30"/>
      <c r="E23" s="31" t="s">
        <v>50</v>
      </c>
      <c r="F23" s="32">
        <v>50</v>
      </c>
    </row>
    <row r="24" spans="1:6" ht="43.2" x14ac:dyDescent="0.3">
      <c r="A24" s="35" t="s">
        <v>27</v>
      </c>
      <c r="B24" s="36" t="s">
        <v>15</v>
      </c>
      <c r="C24" s="42" t="s">
        <v>21</v>
      </c>
      <c r="D24" s="43" t="s">
        <v>21</v>
      </c>
      <c r="E24" s="41" t="s">
        <v>21</v>
      </c>
      <c r="F24" s="44" t="s">
        <v>21</v>
      </c>
    </row>
    <row r="25" spans="1:6" ht="28.8" x14ac:dyDescent="0.3">
      <c r="A25" s="35" t="s">
        <v>28</v>
      </c>
      <c r="B25" s="36" t="s">
        <v>17</v>
      </c>
      <c r="C25" s="42" t="s">
        <v>21</v>
      </c>
      <c r="D25" s="43" t="s">
        <v>21</v>
      </c>
      <c r="E25" s="46" t="s">
        <v>21</v>
      </c>
      <c r="F25" s="44" t="s">
        <v>21</v>
      </c>
    </row>
    <row r="26" spans="1:6" ht="28.8" x14ac:dyDescent="0.3">
      <c r="A26" s="35" t="s">
        <v>29</v>
      </c>
      <c r="B26" s="15" t="s">
        <v>18</v>
      </c>
      <c r="C26" s="20"/>
      <c r="D26" s="21" t="s">
        <v>21</v>
      </c>
      <c r="E26" s="22" t="s">
        <v>21</v>
      </c>
      <c r="F26" s="24">
        <f>F27</f>
        <v>100</v>
      </c>
    </row>
    <row r="27" spans="1:6" ht="43.2" x14ac:dyDescent="0.3">
      <c r="A27" s="34">
        <v>1</v>
      </c>
      <c r="B27" s="29" t="s">
        <v>16</v>
      </c>
      <c r="C27" s="20"/>
      <c r="D27" s="30"/>
      <c r="E27" s="31" t="s">
        <v>51</v>
      </c>
      <c r="F27" s="32">
        <v>100</v>
      </c>
    </row>
    <row r="28" spans="1:6" x14ac:dyDescent="0.3">
      <c r="A28" s="35" t="s">
        <v>30</v>
      </c>
      <c r="B28" s="15" t="s">
        <v>19</v>
      </c>
      <c r="C28" s="20"/>
      <c r="D28" s="21" t="s">
        <v>21</v>
      </c>
      <c r="E28" s="22" t="s">
        <v>21</v>
      </c>
      <c r="F28" s="23">
        <f>F29</f>
        <v>314.47000000000003</v>
      </c>
    </row>
    <row r="29" spans="1:6" ht="43.2" x14ac:dyDescent="0.3">
      <c r="A29" s="34">
        <v>1</v>
      </c>
      <c r="B29" s="29" t="s">
        <v>23</v>
      </c>
      <c r="C29" s="20"/>
      <c r="D29" s="47" t="s">
        <v>54</v>
      </c>
      <c r="E29" s="49" t="s">
        <v>52</v>
      </c>
      <c r="F29" s="48">
        <v>314.47000000000003</v>
      </c>
    </row>
    <row r="30" spans="1:6" ht="18" x14ac:dyDescent="0.3">
      <c r="A30" s="34"/>
      <c r="B30" s="15" t="s">
        <v>5</v>
      </c>
      <c r="C30" s="16"/>
      <c r="D30" s="17"/>
      <c r="E30" s="18"/>
      <c r="F30" s="19">
        <f>F28+F26+F22+F17</f>
        <v>1803.4108820000001</v>
      </c>
    </row>
    <row r="31" spans="1:6" ht="15" thickBot="1" x14ac:dyDescent="0.35">
      <c r="C31" s="11"/>
      <c r="D31" s="9"/>
      <c r="E31" s="1"/>
      <c r="F31" s="14" t="s">
        <v>11</v>
      </c>
    </row>
    <row r="32" spans="1:6" ht="15" customHeight="1" x14ac:dyDescent="0.3">
      <c r="C32" s="11"/>
      <c r="D32" s="10"/>
    </row>
    <row r="33" spans="1:6" ht="15" customHeight="1" x14ac:dyDescent="0.3">
      <c r="A33" s="51" t="s">
        <v>33</v>
      </c>
      <c r="B33" s="51"/>
      <c r="C33" s="51"/>
      <c r="D33" s="51"/>
      <c r="E33" s="51"/>
      <c r="F33" s="51"/>
    </row>
    <row r="34" spans="1:6" ht="15" customHeight="1" x14ac:dyDescent="0.3">
      <c r="C34" s="11"/>
      <c r="D34" s="10"/>
    </row>
    <row r="35" spans="1:6" x14ac:dyDescent="0.3">
      <c r="A35" s="51" t="s">
        <v>34</v>
      </c>
      <c r="B35" s="52"/>
      <c r="C35" s="52"/>
      <c r="D35" s="52"/>
      <c r="E35" s="52"/>
      <c r="F35" s="52"/>
    </row>
  </sheetData>
  <mergeCells count="8">
    <mergeCell ref="A35:F35"/>
    <mergeCell ref="A7:F7"/>
    <mergeCell ref="A8:F8"/>
    <mergeCell ref="A4:F4"/>
    <mergeCell ref="B6:F6"/>
    <mergeCell ref="A9:F9"/>
    <mergeCell ref="A13:F13"/>
    <mergeCell ref="A33:F3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4"/>
  <sheetViews>
    <sheetView topLeftCell="A14" workbookViewId="0">
      <selection activeCell="K19" sqref="K19"/>
    </sheetView>
  </sheetViews>
  <sheetFormatPr defaultRowHeight="14.4" x14ac:dyDescent="0.3"/>
  <cols>
    <col min="2" max="2" width="14.33203125" customWidth="1"/>
    <col min="3" max="3" width="14" customWidth="1"/>
    <col min="4" max="4" width="14.109375" customWidth="1"/>
    <col min="6" max="6" width="17.6640625" customWidth="1"/>
  </cols>
  <sheetData>
    <row r="1" spans="1:6" ht="15.6" x14ac:dyDescent="0.3">
      <c r="C1" s="11"/>
      <c r="D1" s="10"/>
      <c r="F1" s="50" t="s">
        <v>35</v>
      </c>
    </row>
    <row r="2" spans="1:6" x14ac:dyDescent="0.3">
      <c r="C2" s="11"/>
      <c r="D2" s="10"/>
    </row>
    <row r="3" spans="1:6" x14ac:dyDescent="0.3">
      <c r="A3" s="55" t="s">
        <v>36</v>
      </c>
      <c r="B3" s="56"/>
      <c r="C3" s="56"/>
      <c r="D3" s="56"/>
      <c r="E3" s="56"/>
      <c r="F3" s="56"/>
    </row>
    <row r="4" spans="1:6" x14ac:dyDescent="0.3">
      <c r="A4" s="2"/>
      <c r="C4" s="11"/>
      <c r="D4" s="9"/>
      <c r="E4" s="1"/>
      <c r="F4" s="6"/>
    </row>
    <row r="5" spans="1:6" x14ac:dyDescent="0.3">
      <c r="A5" s="5" t="s">
        <v>6</v>
      </c>
      <c r="B5" s="57" t="s">
        <v>7</v>
      </c>
      <c r="C5" s="57"/>
      <c r="D5" s="57"/>
      <c r="E5" s="57"/>
      <c r="F5" s="57"/>
    </row>
    <row r="6" spans="1:6" x14ac:dyDescent="0.3">
      <c r="A6" s="53" t="s">
        <v>37</v>
      </c>
      <c r="B6" s="53"/>
      <c r="C6" s="53"/>
      <c r="D6" s="53"/>
      <c r="E6" s="53"/>
      <c r="F6" s="53"/>
    </row>
    <row r="7" spans="1:6" x14ac:dyDescent="0.3">
      <c r="A7" s="54" t="s">
        <v>38</v>
      </c>
      <c r="B7" s="54"/>
      <c r="C7" s="54"/>
      <c r="D7" s="54"/>
      <c r="E7" s="54"/>
      <c r="F7" s="54"/>
    </row>
    <row r="8" spans="1:6" x14ac:dyDescent="0.3">
      <c r="A8" s="54" t="s">
        <v>39</v>
      </c>
      <c r="B8" s="54"/>
      <c r="C8" s="54"/>
      <c r="D8" s="54"/>
      <c r="E8" s="54"/>
      <c r="F8" s="54"/>
    </row>
    <row r="9" spans="1:6" x14ac:dyDescent="0.3">
      <c r="A9" s="2" t="s">
        <v>40</v>
      </c>
      <c r="C9" s="11"/>
      <c r="D9" s="9"/>
      <c r="E9" s="1"/>
      <c r="F9" s="8"/>
    </row>
    <row r="10" spans="1:6" x14ac:dyDescent="0.3">
      <c r="A10" s="3"/>
      <c r="C10" s="11"/>
      <c r="D10" s="9"/>
      <c r="E10" s="1"/>
      <c r="F10" s="6"/>
    </row>
    <row r="11" spans="1:6" x14ac:dyDescent="0.3">
      <c r="A11" s="5" t="s">
        <v>8</v>
      </c>
      <c r="B11" s="4" t="s">
        <v>41</v>
      </c>
      <c r="C11" s="12"/>
      <c r="D11" s="9"/>
      <c r="E11" s="1"/>
      <c r="F11" s="6"/>
    </row>
    <row r="12" spans="1:6" x14ac:dyDescent="0.3">
      <c r="A12" s="58" t="s">
        <v>42</v>
      </c>
      <c r="B12" s="58"/>
      <c r="C12" s="58"/>
      <c r="D12" s="58"/>
      <c r="E12" s="58"/>
      <c r="F12" s="58"/>
    </row>
    <row r="13" spans="1:6" x14ac:dyDescent="0.3">
      <c r="A13" s="5" t="s">
        <v>9</v>
      </c>
      <c r="B13" s="7" t="s">
        <v>10</v>
      </c>
      <c r="C13" s="13"/>
      <c r="D13" s="9"/>
      <c r="E13" s="1"/>
      <c r="F13" s="6"/>
    </row>
    <row r="14" spans="1:6" x14ac:dyDescent="0.3">
      <c r="A14" s="2"/>
      <c r="C14" s="11"/>
      <c r="D14" s="9"/>
      <c r="E14" s="1"/>
      <c r="F14" s="6"/>
    </row>
    <row r="15" spans="1:6" ht="43.2" x14ac:dyDescent="0.3">
      <c r="A15" s="25" t="s">
        <v>0</v>
      </c>
      <c r="B15" s="26" t="s">
        <v>1</v>
      </c>
      <c r="C15" s="16" t="s">
        <v>20</v>
      </c>
      <c r="D15" s="27" t="s">
        <v>2</v>
      </c>
      <c r="E15" s="25" t="s">
        <v>12</v>
      </c>
      <c r="F15" s="28" t="s">
        <v>13</v>
      </c>
    </row>
    <row r="16" spans="1:6" x14ac:dyDescent="0.3">
      <c r="A16" s="35" t="s">
        <v>24</v>
      </c>
      <c r="B16" s="36" t="s">
        <v>25</v>
      </c>
      <c r="C16" s="37"/>
      <c r="D16" s="38" t="s">
        <v>21</v>
      </c>
      <c r="E16" s="35" t="s">
        <v>21</v>
      </c>
      <c r="F16" s="40">
        <f>F17+F20</f>
        <v>1296.9095380000001</v>
      </c>
    </row>
    <row r="17" spans="1:6" x14ac:dyDescent="0.3">
      <c r="A17" s="34">
        <v>1</v>
      </c>
      <c r="B17" s="29" t="s">
        <v>3</v>
      </c>
      <c r="C17" s="20" t="s">
        <v>43</v>
      </c>
      <c r="D17" s="30">
        <v>5402.01</v>
      </c>
      <c r="E17" s="31">
        <v>0.1938</v>
      </c>
      <c r="F17" s="32">
        <f>D17*E17</f>
        <v>1046.9095380000001</v>
      </c>
    </row>
    <row r="18" spans="1:6" ht="28.8" x14ac:dyDescent="0.3">
      <c r="A18" s="34">
        <v>2</v>
      </c>
      <c r="B18" s="29" t="s">
        <v>22</v>
      </c>
      <c r="C18" s="20" t="s">
        <v>44</v>
      </c>
      <c r="D18" s="30"/>
      <c r="E18" s="31" t="s">
        <v>32</v>
      </c>
      <c r="F18" s="32"/>
    </row>
    <row r="19" spans="1:6" ht="28.8" x14ac:dyDescent="0.3">
      <c r="A19" s="34">
        <v>3</v>
      </c>
      <c r="B19" s="29" t="s">
        <v>31</v>
      </c>
      <c r="C19" s="20" t="s">
        <v>45</v>
      </c>
      <c r="D19" s="30"/>
      <c r="E19" s="31" t="s">
        <v>32</v>
      </c>
      <c r="F19" s="32"/>
    </row>
    <row r="20" spans="1:6" ht="43.2" x14ac:dyDescent="0.3">
      <c r="A20" s="34">
        <v>4</v>
      </c>
      <c r="B20" s="29" t="s">
        <v>4</v>
      </c>
      <c r="C20" s="20" t="s">
        <v>46</v>
      </c>
      <c r="D20" s="33"/>
      <c r="E20" s="31" t="s">
        <v>47</v>
      </c>
      <c r="F20" s="32">
        <v>250</v>
      </c>
    </row>
    <row r="21" spans="1:6" x14ac:dyDescent="0.3">
      <c r="A21" s="35" t="s">
        <v>26</v>
      </c>
      <c r="B21" s="36" t="s">
        <v>14</v>
      </c>
      <c r="C21" s="37"/>
      <c r="D21" s="45" t="s">
        <v>21</v>
      </c>
      <c r="E21" s="39" t="s">
        <v>21</v>
      </c>
      <c r="F21" s="40">
        <f>F22</f>
        <v>50</v>
      </c>
    </row>
    <row r="22" spans="1:6" ht="57.6" x14ac:dyDescent="0.3">
      <c r="A22" s="34">
        <v>1</v>
      </c>
      <c r="B22" s="29" t="s">
        <v>48</v>
      </c>
      <c r="C22" s="20" t="s">
        <v>49</v>
      </c>
      <c r="D22" s="30"/>
      <c r="E22" s="31" t="s">
        <v>50</v>
      </c>
      <c r="F22" s="32">
        <v>50</v>
      </c>
    </row>
    <row r="23" spans="1:6" ht="43.2" x14ac:dyDescent="0.3">
      <c r="A23" s="35" t="s">
        <v>27</v>
      </c>
      <c r="B23" s="36" t="s">
        <v>15</v>
      </c>
      <c r="C23" s="42" t="s">
        <v>21</v>
      </c>
      <c r="D23" s="43" t="s">
        <v>21</v>
      </c>
      <c r="E23" s="41" t="s">
        <v>21</v>
      </c>
      <c r="F23" s="44" t="s">
        <v>21</v>
      </c>
    </row>
    <row r="24" spans="1:6" ht="28.8" x14ac:dyDescent="0.3">
      <c r="A24" s="35" t="s">
        <v>28</v>
      </c>
      <c r="B24" s="36" t="s">
        <v>17</v>
      </c>
      <c r="C24" s="42" t="s">
        <v>21</v>
      </c>
      <c r="D24" s="43" t="s">
        <v>21</v>
      </c>
      <c r="E24" s="46" t="s">
        <v>21</v>
      </c>
      <c r="F24" s="44" t="s">
        <v>21</v>
      </c>
    </row>
    <row r="25" spans="1:6" ht="28.8" x14ac:dyDescent="0.3">
      <c r="A25" s="35" t="s">
        <v>29</v>
      </c>
      <c r="B25" s="15" t="s">
        <v>18</v>
      </c>
      <c r="C25" s="20"/>
      <c r="D25" s="21" t="s">
        <v>21</v>
      </c>
      <c r="E25" s="22" t="s">
        <v>21</v>
      </c>
      <c r="F25" s="24">
        <f>F26</f>
        <v>100</v>
      </c>
    </row>
    <row r="26" spans="1:6" ht="43.2" x14ac:dyDescent="0.3">
      <c r="A26" s="34">
        <v>1</v>
      </c>
      <c r="B26" s="29" t="s">
        <v>16</v>
      </c>
      <c r="C26" s="20"/>
      <c r="D26" s="30"/>
      <c r="E26" s="31" t="s">
        <v>51</v>
      </c>
      <c r="F26" s="32">
        <v>100</v>
      </c>
    </row>
    <row r="27" spans="1:6" ht="28.8" x14ac:dyDescent="0.3">
      <c r="A27" s="35" t="s">
        <v>30</v>
      </c>
      <c r="B27" s="15" t="s">
        <v>19</v>
      </c>
      <c r="C27" s="20"/>
      <c r="D27" s="21" t="s">
        <v>21</v>
      </c>
      <c r="E27" s="22" t="s">
        <v>21</v>
      </c>
      <c r="F27" s="23">
        <f>F28</f>
        <v>314.47000000000003</v>
      </c>
    </row>
    <row r="28" spans="1:6" ht="72" x14ac:dyDescent="0.3">
      <c r="A28" s="34">
        <v>1</v>
      </c>
      <c r="B28" s="29" t="s">
        <v>23</v>
      </c>
      <c r="C28" s="20"/>
      <c r="D28" s="47" t="s">
        <v>53</v>
      </c>
      <c r="E28" s="49" t="s">
        <v>52</v>
      </c>
      <c r="F28" s="48">
        <v>314.47000000000003</v>
      </c>
    </row>
    <row r="29" spans="1:6" ht="28.8" x14ac:dyDescent="0.3">
      <c r="A29" s="34"/>
      <c r="B29" s="15" t="s">
        <v>5</v>
      </c>
      <c r="C29" s="16"/>
      <c r="D29" s="17"/>
      <c r="E29" s="18"/>
      <c r="F29" s="19">
        <f>F27+F25+F21+F16</f>
        <v>1761.3795380000001</v>
      </c>
    </row>
    <row r="30" spans="1:6" ht="15" thickBot="1" x14ac:dyDescent="0.35">
      <c r="C30" s="11"/>
      <c r="D30" s="9"/>
      <c r="E30" s="1"/>
      <c r="F30" s="14" t="s">
        <v>11</v>
      </c>
    </row>
    <row r="31" spans="1:6" x14ac:dyDescent="0.3">
      <c r="C31" s="11"/>
      <c r="D31" s="10"/>
    </row>
    <row r="32" spans="1:6" x14ac:dyDescent="0.3">
      <c r="A32" s="51" t="s">
        <v>33</v>
      </c>
      <c r="B32" s="51"/>
      <c r="C32" s="51"/>
      <c r="D32" s="51"/>
      <c r="E32" s="51"/>
      <c r="F32" s="51"/>
    </row>
    <row r="33" spans="1:6" x14ac:dyDescent="0.3">
      <c r="C33" s="11"/>
      <c r="D33" s="10"/>
    </row>
    <row r="34" spans="1:6" x14ac:dyDescent="0.3">
      <c r="A34" s="51" t="s">
        <v>34</v>
      </c>
      <c r="B34" s="52"/>
      <c r="C34" s="52"/>
      <c r="D34" s="52"/>
      <c r="E34" s="52"/>
      <c r="F34" s="52"/>
    </row>
  </sheetData>
  <mergeCells count="8">
    <mergeCell ref="A32:F32"/>
    <mergeCell ref="A34:F34"/>
    <mergeCell ref="A3:F3"/>
    <mergeCell ref="B5:F5"/>
    <mergeCell ref="A6:F6"/>
    <mergeCell ref="A7:F7"/>
    <mergeCell ref="A8:F8"/>
    <mergeCell ref="A12:F1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4"/>
  <sheetViews>
    <sheetView topLeftCell="A11" workbookViewId="0">
      <selection activeCell="O18" sqref="O18"/>
    </sheetView>
  </sheetViews>
  <sheetFormatPr defaultRowHeight="14.4" x14ac:dyDescent="0.3"/>
  <cols>
    <col min="1" max="1" width="6.109375" customWidth="1"/>
    <col min="2" max="2" width="14.5546875" customWidth="1"/>
    <col min="3" max="3" width="13" customWidth="1"/>
    <col min="4" max="4" width="13.6640625" customWidth="1"/>
    <col min="6" max="6" width="16.109375" customWidth="1"/>
  </cols>
  <sheetData>
    <row r="1" spans="1:6" ht="15.6" x14ac:dyDescent="0.3">
      <c r="C1" s="11"/>
      <c r="D1" s="10"/>
      <c r="F1" s="50" t="s">
        <v>35</v>
      </c>
    </row>
    <row r="2" spans="1:6" x14ac:dyDescent="0.3">
      <c r="C2" s="11"/>
      <c r="D2" s="10"/>
    </row>
    <row r="3" spans="1:6" x14ac:dyDescent="0.3">
      <c r="A3" s="55" t="s">
        <v>36</v>
      </c>
      <c r="B3" s="56"/>
      <c r="C3" s="56"/>
      <c r="D3" s="56"/>
      <c r="E3" s="56"/>
      <c r="F3" s="56"/>
    </row>
    <row r="4" spans="1:6" x14ac:dyDescent="0.3">
      <c r="A4" s="2"/>
      <c r="C4" s="11"/>
      <c r="D4" s="9"/>
      <c r="E4" s="1"/>
      <c r="F4" s="6"/>
    </row>
    <row r="5" spans="1:6" x14ac:dyDescent="0.3">
      <c r="A5" s="5" t="s">
        <v>6</v>
      </c>
      <c r="B5" s="57" t="s">
        <v>7</v>
      </c>
      <c r="C5" s="57"/>
      <c r="D5" s="57"/>
      <c r="E5" s="57"/>
      <c r="F5" s="57"/>
    </row>
    <row r="6" spans="1:6" x14ac:dyDescent="0.3">
      <c r="A6" s="53" t="s">
        <v>37</v>
      </c>
      <c r="B6" s="53"/>
      <c r="C6" s="53"/>
      <c r="D6" s="53"/>
      <c r="E6" s="53"/>
      <c r="F6" s="53"/>
    </row>
    <row r="7" spans="1:6" x14ac:dyDescent="0.3">
      <c r="A7" s="54" t="s">
        <v>38</v>
      </c>
      <c r="B7" s="54"/>
      <c r="C7" s="54"/>
      <c r="D7" s="54"/>
      <c r="E7" s="54"/>
      <c r="F7" s="54"/>
    </row>
    <row r="8" spans="1:6" x14ac:dyDescent="0.3">
      <c r="A8" s="54" t="s">
        <v>39</v>
      </c>
      <c r="B8" s="54"/>
      <c r="C8" s="54"/>
      <c r="D8" s="54"/>
      <c r="E8" s="54"/>
      <c r="F8" s="54"/>
    </row>
    <row r="9" spans="1:6" x14ac:dyDescent="0.3">
      <c r="A9" s="2" t="s">
        <v>40</v>
      </c>
      <c r="C9" s="11"/>
      <c r="D9" s="9"/>
      <c r="E9" s="1"/>
      <c r="F9" s="8"/>
    </row>
    <row r="10" spans="1:6" x14ac:dyDescent="0.3">
      <c r="A10" s="3"/>
      <c r="C10" s="11"/>
      <c r="D10" s="9"/>
      <c r="E10" s="1"/>
      <c r="F10" s="6"/>
    </row>
    <row r="11" spans="1:6" x14ac:dyDescent="0.3">
      <c r="A11" s="5" t="s">
        <v>8</v>
      </c>
      <c r="B11" s="4" t="s">
        <v>41</v>
      </c>
      <c r="C11" s="12"/>
      <c r="D11" s="9"/>
      <c r="E11" s="1"/>
      <c r="F11" s="6"/>
    </row>
    <row r="12" spans="1:6" x14ac:dyDescent="0.3">
      <c r="A12" s="58" t="s">
        <v>42</v>
      </c>
      <c r="B12" s="58"/>
      <c r="C12" s="58"/>
      <c r="D12" s="58"/>
      <c r="E12" s="58"/>
      <c r="F12" s="58"/>
    </row>
    <row r="13" spans="1:6" x14ac:dyDescent="0.3">
      <c r="A13" s="5" t="s">
        <v>9</v>
      </c>
      <c r="B13" s="7" t="s">
        <v>10</v>
      </c>
      <c r="C13" s="13"/>
      <c r="D13" s="9"/>
      <c r="E13" s="1"/>
      <c r="F13" s="6"/>
    </row>
    <row r="14" spans="1:6" x14ac:dyDescent="0.3">
      <c r="A14" s="2"/>
      <c r="C14" s="11"/>
      <c r="D14" s="9"/>
      <c r="E14" s="1"/>
      <c r="F14" s="6"/>
    </row>
    <row r="15" spans="1:6" ht="57.6" x14ac:dyDescent="0.3">
      <c r="A15" s="25" t="s">
        <v>0</v>
      </c>
      <c r="B15" s="26" t="s">
        <v>1</v>
      </c>
      <c r="C15" s="16" t="s">
        <v>20</v>
      </c>
      <c r="D15" s="27" t="s">
        <v>2</v>
      </c>
      <c r="E15" s="25" t="s">
        <v>12</v>
      </c>
      <c r="F15" s="28" t="s">
        <v>13</v>
      </c>
    </row>
    <row r="16" spans="1:6" x14ac:dyDescent="0.3">
      <c r="A16" s="35" t="s">
        <v>24</v>
      </c>
      <c r="B16" s="36" t="s">
        <v>25</v>
      </c>
      <c r="C16" s="37"/>
      <c r="D16" s="38" t="s">
        <v>21</v>
      </c>
      <c r="E16" s="35" t="s">
        <v>21</v>
      </c>
      <c r="F16" s="40">
        <f>F17+F20</f>
        <v>1044.7156599999998</v>
      </c>
    </row>
    <row r="17" spans="1:6" x14ac:dyDescent="0.3">
      <c r="A17" s="34">
        <v>1</v>
      </c>
      <c r="B17" s="29" t="s">
        <v>3</v>
      </c>
      <c r="C17" s="20" t="s">
        <v>43</v>
      </c>
      <c r="D17">
        <v>4100.7</v>
      </c>
      <c r="E17" s="31">
        <v>0.1938</v>
      </c>
      <c r="F17" s="32">
        <f>D17*E17</f>
        <v>794.71565999999996</v>
      </c>
    </row>
    <row r="18" spans="1:6" ht="28.8" x14ac:dyDescent="0.3">
      <c r="A18" s="34">
        <v>2</v>
      </c>
      <c r="B18" s="29" t="s">
        <v>22</v>
      </c>
      <c r="C18" s="20" t="s">
        <v>44</v>
      </c>
      <c r="D18" s="30"/>
      <c r="E18" s="31" t="s">
        <v>32</v>
      </c>
      <c r="F18" s="32"/>
    </row>
    <row r="19" spans="1:6" ht="28.8" x14ac:dyDescent="0.3">
      <c r="A19" s="34">
        <v>3</v>
      </c>
      <c r="B19" s="29" t="s">
        <v>31</v>
      </c>
      <c r="C19" s="20" t="s">
        <v>45</v>
      </c>
      <c r="D19" s="30"/>
      <c r="E19" s="31" t="s">
        <v>32</v>
      </c>
      <c r="F19" s="32"/>
    </row>
    <row r="20" spans="1:6" ht="43.2" x14ac:dyDescent="0.3">
      <c r="A20" s="34">
        <v>4</v>
      </c>
      <c r="B20" s="29" t="s">
        <v>4</v>
      </c>
      <c r="C20" s="20" t="s">
        <v>46</v>
      </c>
      <c r="D20" s="33"/>
      <c r="E20" s="31" t="s">
        <v>47</v>
      </c>
      <c r="F20" s="32">
        <v>250</v>
      </c>
    </row>
    <row r="21" spans="1:6" x14ac:dyDescent="0.3">
      <c r="A21" s="35" t="s">
        <v>26</v>
      </c>
      <c r="B21" s="36" t="s">
        <v>14</v>
      </c>
      <c r="C21" s="37"/>
      <c r="D21" s="45" t="s">
        <v>21</v>
      </c>
      <c r="E21" s="39" t="s">
        <v>21</v>
      </c>
      <c r="F21" s="40">
        <f>F22</f>
        <v>50</v>
      </c>
    </row>
    <row r="22" spans="1:6" ht="57.6" x14ac:dyDescent="0.3">
      <c r="A22" s="34">
        <v>1</v>
      </c>
      <c r="B22" s="29" t="s">
        <v>48</v>
      </c>
      <c r="C22" s="20" t="s">
        <v>49</v>
      </c>
      <c r="D22" s="30"/>
      <c r="E22" s="31" t="s">
        <v>50</v>
      </c>
      <c r="F22" s="32">
        <v>50</v>
      </c>
    </row>
    <row r="23" spans="1:6" ht="43.2" x14ac:dyDescent="0.3">
      <c r="A23" s="35" t="s">
        <v>27</v>
      </c>
      <c r="B23" s="36" t="s">
        <v>15</v>
      </c>
      <c r="C23" s="42" t="s">
        <v>21</v>
      </c>
      <c r="D23" s="43" t="s">
        <v>21</v>
      </c>
      <c r="E23" s="41" t="s">
        <v>21</v>
      </c>
      <c r="F23" s="44" t="s">
        <v>21</v>
      </c>
    </row>
    <row r="24" spans="1:6" ht="28.8" x14ac:dyDescent="0.3">
      <c r="A24" s="35" t="s">
        <v>28</v>
      </c>
      <c r="B24" s="36" t="s">
        <v>17</v>
      </c>
      <c r="C24" s="42" t="s">
        <v>21</v>
      </c>
      <c r="D24" s="43" t="s">
        <v>21</v>
      </c>
      <c r="E24" s="46" t="s">
        <v>21</v>
      </c>
      <c r="F24" s="44" t="s">
        <v>21</v>
      </c>
    </row>
    <row r="25" spans="1:6" ht="28.8" x14ac:dyDescent="0.3">
      <c r="A25" s="35" t="s">
        <v>29</v>
      </c>
      <c r="B25" s="15" t="s">
        <v>18</v>
      </c>
      <c r="C25" s="20"/>
      <c r="D25" s="21" t="s">
        <v>21</v>
      </c>
      <c r="E25" s="22" t="s">
        <v>21</v>
      </c>
      <c r="F25" s="24">
        <f>F26</f>
        <v>100</v>
      </c>
    </row>
    <row r="26" spans="1:6" ht="43.2" x14ac:dyDescent="0.3">
      <c r="A26" s="34">
        <v>1</v>
      </c>
      <c r="B26" s="29" t="s">
        <v>16</v>
      </c>
      <c r="C26" s="20"/>
      <c r="D26" s="30"/>
      <c r="E26" s="31" t="s">
        <v>51</v>
      </c>
      <c r="F26" s="32">
        <v>100</v>
      </c>
    </row>
    <row r="27" spans="1:6" ht="28.8" x14ac:dyDescent="0.3">
      <c r="A27" s="35" t="s">
        <v>30</v>
      </c>
      <c r="B27" s="15" t="s">
        <v>19</v>
      </c>
      <c r="C27" s="20"/>
      <c r="D27" s="21" t="s">
        <v>21</v>
      </c>
      <c r="E27" s="22" t="s">
        <v>21</v>
      </c>
      <c r="F27" s="23">
        <f>F28</f>
        <v>361.9</v>
      </c>
    </row>
    <row r="28" spans="1:6" ht="72" x14ac:dyDescent="0.3">
      <c r="A28" s="34">
        <v>1</v>
      </c>
      <c r="B28" s="29" t="s">
        <v>23</v>
      </c>
      <c r="C28" s="20"/>
      <c r="D28" s="47" t="s">
        <v>55</v>
      </c>
      <c r="E28" s="49" t="s">
        <v>52</v>
      </c>
      <c r="F28" s="48">
        <v>361.9</v>
      </c>
    </row>
    <row r="29" spans="1:6" ht="18" x14ac:dyDescent="0.3">
      <c r="A29" s="34"/>
      <c r="B29" s="15" t="s">
        <v>5</v>
      </c>
      <c r="C29" s="16"/>
      <c r="D29" s="17"/>
      <c r="E29" s="18"/>
      <c r="F29" s="19">
        <f>F27+F25+F21+F16</f>
        <v>1556.6156599999999</v>
      </c>
    </row>
    <row r="30" spans="1:6" ht="15" thickBot="1" x14ac:dyDescent="0.35">
      <c r="C30" s="11"/>
      <c r="D30" s="9"/>
      <c r="E30" s="1"/>
      <c r="F30" s="14" t="s">
        <v>11</v>
      </c>
    </row>
    <row r="31" spans="1:6" x14ac:dyDescent="0.3">
      <c r="C31" s="11"/>
      <c r="D31" s="10"/>
    </row>
    <row r="32" spans="1:6" x14ac:dyDescent="0.3">
      <c r="A32" s="51" t="s">
        <v>33</v>
      </c>
      <c r="B32" s="51"/>
      <c r="C32" s="51"/>
      <c r="D32" s="51"/>
      <c r="E32" s="51"/>
      <c r="F32" s="51"/>
    </row>
    <row r="33" spans="1:6" x14ac:dyDescent="0.3">
      <c r="C33" s="11"/>
      <c r="D33" s="10"/>
    </row>
    <row r="34" spans="1:6" x14ac:dyDescent="0.3">
      <c r="A34" s="51" t="s">
        <v>34</v>
      </c>
      <c r="B34" s="52"/>
      <c r="C34" s="52"/>
      <c r="D34" s="52"/>
      <c r="E34" s="52"/>
      <c r="F34" s="52"/>
    </row>
  </sheetData>
  <mergeCells count="8">
    <mergeCell ref="A32:F32"/>
    <mergeCell ref="A34:F34"/>
    <mergeCell ref="A3:F3"/>
    <mergeCell ref="B5:F5"/>
    <mergeCell ref="A6:F6"/>
    <mergeCell ref="A7:F7"/>
    <mergeCell ref="A8:F8"/>
    <mergeCell ref="A12:F1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4"/>
  <sheetViews>
    <sheetView topLeftCell="A3" workbookViewId="0">
      <selection activeCell="M17" sqref="M17"/>
    </sheetView>
  </sheetViews>
  <sheetFormatPr defaultRowHeight="14.4" x14ac:dyDescent="0.3"/>
  <cols>
    <col min="2" max="2" width="16.6640625" customWidth="1"/>
    <col min="3" max="3" width="11.5546875" customWidth="1"/>
    <col min="4" max="4" width="14" customWidth="1"/>
    <col min="5" max="5" width="12" customWidth="1"/>
    <col min="6" max="6" width="21.6640625" customWidth="1"/>
  </cols>
  <sheetData>
    <row r="1" spans="1:6" ht="15.6" x14ac:dyDescent="0.3">
      <c r="C1" s="11"/>
      <c r="D1" s="10"/>
      <c r="F1" s="50" t="s">
        <v>35</v>
      </c>
    </row>
    <row r="2" spans="1:6" x14ac:dyDescent="0.3">
      <c r="C2" s="11"/>
      <c r="D2" s="10"/>
    </row>
    <row r="3" spans="1:6" x14ac:dyDescent="0.3">
      <c r="A3" s="55" t="s">
        <v>36</v>
      </c>
      <c r="B3" s="56"/>
      <c r="C3" s="56"/>
      <c r="D3" s="56"/>
      <c r="E3" s="56"/>
      <c r="F3" s="56"/>
    </row>
    <row r="4" spans="1:6" x14ac:dyDescent="0.3">
      <c r="A4" s="2"/>
      <c r="C4" s="11"/>
      <c r="D4" s="9"/>
      <c r="E4" s="1"/>
      <c r="F4" s="6"/>
    </row>
    <row r="5" spans="1:6" x14ac:dyDescent="0.3">
      <c r="A5" s="5" t="s">
        <v>6</v>
      </c>
      <c r="B5" s="57" t="s">
        <v>7</v>
      </c>
      <c r="C5" s="57"/>
      <c r="D5" s="57"/>
      <c r="E5" s="57"/>
      <c r="F5" s="57"/>
    </row>
    <row r="6" spans="1:6" x14ac:dyDescent="0.3">
      <c r="A6" s="53" t="s">
        <v>37</v>
      </c>
      <c r="B6" s="53"/>
      <c r="C6" s="53"/>
      <c r="D6" s="53"/>
      <c r="E6" s="53"/>
      <c r="F6" s="53"/>
    </row>
    <row r="7" spans="1:6" x14ac:dyDescent="0.3">
      <c r="A7" s="54" t="s">
        <v>38</v>
      </c>
      <c r="B7" s="54"/>
      <c r="C7" s="54"/>
      <c r="D7" s="54"/>
      <c r="E7" s="54"/>
      <c r="F7" s="54"/>
    </row>
    <row r="8" spans="1:6" x14ac:dyDescent="0.3">
      <c r="A8" s="54" t="s">
        <v>39</v>
      </c>
      <c r="B8" s="54"/>
      <c r="C8" s="54"/>
      <c r="D8" s="54"/>
      <c r="E8" s="54"/>
      <c r="F8" s="54"/>
    </row>
    <row r="9" spans="1:6" x14ac:dyDescent="0.3">
      <c r="A9" s="2" t="s">
        <v>40</v>
      </c>
      <c r="C9" s="11"/>
      <c r="D9" s="9"/>
      <c r="E9" s="1"/>
      <c r="F9" s="8"/>
    </row>
    <row r="10" spans="1:6" x14ac:dyDescent="0.3">
      <c r="A10" s="3"/>
      <c r="C10" s="11"/>
      <c r="D10" s="9"/>
      <c r="E10" s="1"/>
      <c r="F10" s="6"/>
    </row>
    <row r="11" spans="1:6" x14ac:dyDescent="0.3">
      <c r="A11" s="5" t="s">
        <v>8</v>
      </c>
      <c r="B11" s="4" t="s">
        <v>41</v>
      </c>
      <c r="C11" s="12"/>
      <c r="D11" s="9"/>
      <c r="E11" s="1"/>
      <c r="F11" s="6"/>
    </row>
    <row r="12" spans="1:6" x14ac:dyDescent="0.3">
      <c r="A12" s="58" t="s">
        <v>42</v>
      </c>
      <c r="B12" s="58"/>
      <c r="C12" s="58"/>
      <c r="D12" s="58"/>
      <c r="E12" s="58"/>
      <c r="F12" s="58"/>
    </row>
    <row r="13" spans="1:6" x14ac:dyDescent="0.3">
      <c r="A13" s="5" t="s">
        <v>9</v>
      </c>
      <c r="B13" s="7" t="s">
        <v>10</v>
      </c>
      <c r="C13" s="13"/>
      <c r="D13" s="9"/>
      <c r="E13" s="1"/>
      <c r="F13" s="6"/>
    </row>
    <row r="14" spans="1:6" x14ac:dyDescent="0.3">
      <c r="A14" s="2"/>
      <c r="C14" s="11"/>
      <c r="D14" s="9"/>
      <c r="E14" s="1"/>
      <c r="F14" s="6"/>
    </row>
    <row r="15" spans="1:6" ht="57.6" x14ac:dyDescent="0.3">
      <c r="A15" s="25" t="s">
        <v>0</v>
      </c>
      <c r="B15" s="26" t="s">
        <v>1</v>
      </c>
      <c r="C15" s="16" t="s">
        <v>20</v>
      </c>
      <c r="D15" s="27" t="s">
        <v>2</v>
      </c>
      <c r="E15" s="25" t="s">
        <v>12</v>
      </c>
      <c r="F15" s="28" t="s">
        <v>13</v>
      </c>
    </row>
    <row r="16" spans="1:6" x14ac:dyDescent="0.3">
      <c r="A16" s="35" t="s">
        <v>24</v>
      </c>
      <c r="B16" s="36" t="s">
        <v>25</v>
      </c>
      <c r="C16" s="37"/>
      <c r="D16" s="38" t="s">
        <v>21</v>
      </c>
      <c r="E16" s="35" t="s">
        <v>21</v>
      </c>
      <c r="F16" s="40">
        <f>F17+F20</f>
        <v>1044.58</v>
      </c>
    </row>
    <row r="17" spans="1:6" x14ac:dyDescent="0.3">
      <c r="A17" s="34">
        <v>1</v>
      </c>
      <c r="B17" s="29" t="s">
        <v>3</v>
      </c>
      <c r="C17" s="20" t="s">
        <v>43</v>
      </c>
      <c r="D17" s="30">
        <v>4100</v>
      </c>
      <c r="E17" s="31">
        <v>0.1938</v>
      </c>
      <c r="F17" s="32">
        <f>D17*E17</f>
        <v>794.58</v>
      </c>
    </row>
    <row r="18" spans="1:6" ht="28.8" x14ac:dyDescent="0.3">
      <c r="A18" s="34">
        <v>2</v>
      </c>
      <c r="B18" s="29" t="s">
        <v>22</v>
      </c>
      <c r="C18" s="20" t="s">
        <v>44</v>
      </c>
      <c r="D18" s="30"/>
      <c r="E18" s="31" t="s">
        <v>32</v>
      </c>
      <c r="F18" s="32"/>
    </row>
    <row r="19" spans="1:6" ht="28.8" x14ac:dyDescent="0.3">
      <c r="A19" s="34">
        <v>3</v>
      </c>
      <c r="B19" s="29" t="s">
        <v>31</v>
      </c>
      <c r="C19" s="20" t="s">
        <v>45</v>
      </c>
      <c r="D19" s="30"/>
      <c r="E19" s="31" t="s">
        <v>32</v>
      </c>
      <c r="F19" s="32"/>
    </row>
    <row r="20" spans="1:6" ht="28.8" x14ac:dyDescent="0.3">
      <c r="A20" s="34">
        <v>4</v>
      </c>
      <c r="B20" s="29" t="s">
        <v>4</v>
      </c>
      <c r="C20" s="20" t="s">
        <v>46</v>
      </c>
      <c r="D20" s="33"/>
      <c r="E20" s="31" t="s">
        <v>47</v>
      </c>
      <c r="F20" s="32">
        <v>250</v>
      </c>
    </row>
    <row r="21" spans="1:6" x14ac:dyDescent="0.3">
      <c r="A21" s="35" t="s">
        <v>26</v>
      </c>
      <c r="B21" s="36" t="s">
        <v>14</v>
      </c>
      <c r="C21" s="37"/>
      <c r="D21" s="45" t="s">
        <v>21</v>
      </c>
      <c r="E21" s="39" t="s">
        <v>21</v>
      </c>
      <c r="F21" s="40">
        <f>F22</f>
        <v>50</v>
      </c>
    </row>
    <row r="22" spans="1:6" ht="57.6" x14ac:dyDescent="0.3">
      <c r="A22" s="34">
        <v>1</v>
      </c>
      <c r="B22" s="29" t="s">
        <v>48</v>
      </c>
      <c r="C22" s="20" t="s">
        <v>49</v>
      </c>
      <c r="D22" s="30"/>
      <c r="E22" s="31" t="s">
        <v>50</v>
      </c>
      <c r="F22" s="32">
        <v>50</v>
      </c>
    </row>
    <row r="23" spans="1:6" ht="43.2" x14ac:dyDescent="0.3">
      <c r="A23" s="35" t="s">
        <v>27</v>
      </c>
      <c r="B23" s="36" t="s">
        <v>15</v>
      </c>
      <c r="C23" s="42" t="s">
        <v>21</v>
      </c>
      <c r="D23" s="43" t="s">
        <v>21</v>
      </c>
      <c r="E23" s="41" t="s">
        <v>21</v>
      </c>
      <c r="F23" s="44" t="s">
        <v>21</v>
      </c>
    </row>
    <row r="24" spans="1:6" x14ac:dyDescent="0.3">
      <c r="A24" s="35" t="s">
        <v>28</v>
      </c>
      <c r="B24" s="36" t="s">
        <v>17</v>
      </c>
      <c r="C24" s="42" t="s">
        <v>21</v>
      </c>
      <c r="D24" s="43" t="s">
        <v>21</v>
      </c>
      <c r="E24" s="46" t="s">
        <v>21</v>
      </c>
      <c r="F24" s="44" t="s">
        <v>21</v>
      </c>
    </row>
    <row r="25" spans="1:6" ht="28.8" x14ac:dyDescent="0.3">
      <c r="A25" s="35" t="s">
        <v>29</v>
      </c>
      <c r="B25" s="15" t="s">
        <v>18</v>
      </c>
      <c r="C25" s="20"/>
      <c r="D25" s="21" t="s">
        <v>21</v>
      </c>
      <c r="E25" s="22" t="s">
        <v>21</v>
      </c>
      <c r="F25" s="24">
        <f>F26</f>
        <v>100</v>
      </c>
    </row>
    <row r="26" spans="1:6" ht="43.2" x14ac:dyDescent="0.3">
      <c r="A26" s="34">
        <v>1</v>
      </c>
      <c r="B26" s="29" t="s">
        <v>16</v>
      </c>
      <c r="C26" s="20"/>
      <c r="D26" s="30"/>
      <c r="E26" s="31" t="s">
        <v>51</v>
      </c>
      <c r="F26" s="32">
        <v>100</v>
      </c>
    </row>
    <row r="27" spans="1:6" x14ac:dyDescent="0.3">
      <c r="A27" s="35" t="s">
        <v>30</v>
      </c>
      <c r="B27" s="15" t="s">
        <v>19</v>
      </c>
      <c r="C27" s="20"/>
      <c r="D27" s="21" t="s">
        <v>21</v>
      </c>
      <c r="E27" s="22" t="s">
        <v>21</v>
      </c>
      <c r="F27" s="23">
        <f>F28</f>
        <v>361.9</v>
      </c>
    </row>
    <row r="28" spans="1:6" ht="57.6" x14ac:dyDescent="0.3">
      <c r="A28" s="34">
        <v>1</v>
      </c>
      <c r="B28" s="29" t="s">
        <v>23</v>
      </c>
      <c r="C28" s="20"/>
      <c r="D28" s="47" t="s">
        <v>55</v>
      </c>
      <c r="E28" s="49" t="s">
        <v>52</v>
      </c>
      <c r="F28" s="48">
        <v>361.9</v>
      </c>
    </row>
    <row r="29" spans="1:6" ht="18" x14ac:dyDescent="0.3">
      <c r="A29" s="34"/>
      <c r="B29" s="15" t="s">
        <v>5</v>
      </c>
      <c r="C29" s="16"/>
      <c r="D29" s="17"/>
      <c r="E29" s="18"/>
      <c r="F29" s="19">
        <f>F27+F25+F21+F16</f>
        <v>1556.48</v>
      </c>
    </row>
    <row r="30" spans="1:6" ht="15" thickBot="1" x14ac:dyDescent="0.35">
      <c r="C30" s="11"/>
      <c r="D30" s="9"/>
      <c r="E30" s="1"/>
      <c r="F30" s="14" t="s">
        <v>11</v>
      </c>
    </row>
    <row r="31" spans="1:6" x14ac:dyDescent="0.3">
      <c r="C31" s="11"/>
      <c r="D31" s="10"/>
    </row>
    <row r="32" spans="1:6" x14ac:dyDescent="0.3">
      <c r="A32" s="51" t="s">
        <v>33</v>
      </c>
      <c r="B32" s="51"/>
      <c r="C32" s="51"/>
      <c r="D32" s="51"/>
      <c r="E32" s="51"/>
      <c r="F32" s="51"/>
    </row>
    <row r="33" spans="1:6" x14ac:dyDescent="0.3">
      <c r="C33" s="11"/>
      <c r="D33" s="10"/>
    </row>
    <row r="34" spans="1:6" x14ac:dyDescent="0.3">
      <c r="A34" s="51" t="s">
        <v>34</v>
      </c>
      <c r="B34" s="52"/>
      <c r="C34" s="52"/>
      <c r="D34" s="52"/>
      <c r="E34" s="52"/>
      <c r="F34" s="52"/>
    </row>
  </sheetData>
  <mergeCells count="8">
    <mergeCell ref="A32:F32"/>
    <mergeCell ref="A34:F34"/>
    <mergeCell ref="A3:F3"/>
    <mergeCell ref="B5:F5"/>
    <mergeCell ref="A6:F6"/>
    <mergeCell ref="A7:F7"/>
    <mergeCell ref="A8:F8"/>
    <mergeCell ref="A12:F1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4"/>
  <sheetViews>
    <sheetView topLeftCell="A10" workbookViewId="0">
      <selection activeCell="L17" sqref="L17"/>
    </sheetView>
  </sheetViews>
  <sheetFormatPr defaultRowHeight="14.4" x14ac:dyDescent="0.3"/>
  <cols>
    <col min="4" max="4" width="15.33203125" customWidth="1"/>
    <col min="6" max="6" width="15.33203125" customWidth="1"/>
  </cols>
  <sheetData>
    <row r="1" spans="1:6" ht="15.6" x14ac:dyDescent="0.3">
      <c r="C1" s="11"/>
      <c r="D1" s="10"/>
      <c r="F1" s="50" t="s">
        <v>35</v>
      </c>
    </row>
    <row r="2" spans="1:6" x14ac:dyDescent="0.3">
      <c r="C2" s="11"/>
      <c r="D2" s="10"/>
    </row>
    <row r="3" spans="1:6" x14ac:dyDescent="0.3">
      <c r="A3" s="55" t="s">
        <v>36</v>
      </c>
      <c r="B3" s="56"/>
      <c r="C3" s="56"/>
      <c r="D3" s="56"/>
      <c r="E3" s="56"/>
      <c r="F3" s="56"/>
    </row>
    <row r="4" spans="1:6" x14ac:dyDescent="0.3">
      <c r="A4" s="2"/>
      <c r="C4" s="11"/>
      <c r="D4" s="9"/>
      <c r="E4" s="1"/>
      <c r="F4" s="6"/>
    </row>
    <row r="5" spans="1:6" x14ac:dyDescent="0.3">
      <c r="A5" s="5" t="s">
        <v>6</v>
      </c>
      <c r="B5" s="57" t="s">
        <v>7</v>
      </c>
      <c r="C5" s="57"/>
      <c r="D5" s="57"/>
      <c r="E5" s="57"/>
      <c r="F5" s="57"/>
    </row>
    <row r="6" spans="1:6" x14ac:dyDescent="0.3">
      <c r="A6" s="53" t="s">
        <v>37</v>
      </c>
      <c r="B6" s="53"/>
      <c r="C6" s="53"/>
      <c r="D6" s="53"/>
      <c r="E6" s="53"/>
      <c r="F6" s="53"/>
    </row>
    <row r="7" spans="1:6" x14ac:dyDescent="0.3">
      <c r="A7" s="54" t="s">
        <v>38</v>
      </c>
      <c r="B7" s="54"/>
      <c r="C7" s="54"/>
      <c r="D7" s="54"/>
      <c r="E7" s="54"/>
      <c r="F7" s="54"/>
    </row>
    <row r="8" spans="1:6" x14ac:dyDescent="0.3">
      <c r="A8" s="54" t="s">
        <v>39</v>
      </c>
      <c r="B8" s="54"/>
      <c r="C8" s="54"/>
      <c r="D8" s="54"/>
      <c r="E8" s="54"/>
      <c r="F8" s="54"/>
    </row>
    <row r="9" spans="1:6" x14ac:dyDescent="0.3">
      <c r="A9" s="2" t="s">
        <v>40</v>
      </c>
      <c r="C9" s="11"/>
      <c r="D9" s="9"/>
      <c r="E9" s="1"/>
      <c r="F9" s="8"/>
    </row>
    <row r="10" spans="1:6" x14ac:dyDescent="0.3">
      <c r="A10" s="3"/>
      <c r="C10" s="11"/>
      <c r="D10" s="9"/>
      <c r="E10" s="1"/>
      <c r="F10" s="6"/>
    </row>
    <row r="11" spans="1:6" x14ac:dyDescent="0.3">
      <c r="A11" s="5" t="s">
        <v>8</v>
      </c>
      <c r="B11" s="4" t="s">
        <v>41</v>
      </c>
      <c r="C11" s="12"/>
      <c r="D11" s="9"/>
      <c r="E11" s="1"/>
      <c r="F11" s="6"/>
    </row>
    <row r="12" spans="1:6" x14ac:dyDescent="0.3">
      <c r="A12" s="58" t="s">
        <v>42</v>
      </c>
      <c r="B12" s="58"/>
      <c r="C12" s="58"/>
      <c r="D12" s="58"/>
      <c r="E12" s="58"/>
      <c r="F12" s="58"/>
    </row>
    <row r="13" spans="1:6" x14ac:dyDescent="0.3">
      <c r="A13" s="5" t="s">
        <v>9</v>
      </c>
      <c r="B13" s="7" t="s">
        <v>10</v>
      </c>
      <c r="C13" s="13"/>
      <c r="D13" s="9"/>
      <c r="E13" s="1"/>
      <c r="F13" s="6"/>
    </row>
    <row r="14" spans="1:6" x14ac:dyDescent="0.3">
      <c r="A14" s="2"/>
      <c r="C14" s="11"/>
      <c r="D14" s="9"/>
      <c r="E14" s="1"/>
      <c r="F14" s="6"/>
    </row>
    <row r="15" spans="1:6" ht="72" x14ac:dyDescent="0.3">
      <c r="A15" s="25" t="s">
        <v>0</v>
      </c>
      <c r="B15" s="26" t="s">
        <v>1</v>
      </c>
      <c r="C15" s="16" t="s">
        <v>20</v>
      </c>
      <c r="D15" s="27" t="s">
        <v>2</v>
      </c>
      <c r="E15" s="25" t="s">
        <v>12</v>
      </c>
      <c r="F15" s="28" t="s">
        <v>13</v>
      </c>
    </row>
    <row r="16" spans="1:6" x14ac:dyDescent="0.3">
      <c r="A16" s="35" t="s">
        <v>24</v>
      </c>
      <c r="B16" s="36" t="s">
        <v>25</v>
      </c>
      <c r="C16" s="37"/>
      <c r="D16" s="38" t="s">
        <v>21</v>
      </c>
      <c r="E16" s="35" t="s">
        <v>21</v>
      </c>
      <c r="F16" s="40">
        <f>F17+F20</f>
        <v>813.53939200000002</v>
      </c>
    </row>
    <row r="17" spans="1:6" ht="28.8" x14ac:dyDescent="0.3">
      <c r="A17" s="34">
        <v>1</v>
      </c>
      <c r="B17" s="29" t="s">
        <v>3</v>
      </c>
      <c r="C17" s="20" t="s">
        <v>43</v>
      </c>
      <c r="D17" s="30">
        <v>2907.84</v>
      </c>
      <c r="E17" s="31">
        <v>0.1938</v>
      </c>
      <c r="F17" s="32">
        <f>D17*E17</f>
        <v>563.53939200000002</v>
      </c>
    </row>
    <row r="18" spans="1:6" ht="43.2" x14ac:dyDescent="0.3">
      <c r="A18" s="34">
        <v>2</v>
      </c>
      <c r="B18" s="29" t="s">
        <v>22</v>
      </c>
      <c r="C18" s="20" t="s">
        <v>44</v>
      </c>
      <c r="D18" s="30"/>
      <c r="E18" s="31" t="s">
        <v>32</v>
      </c>
      <c r="F18" s="32"/>
    </row>
    <row r="19" spans="1:6" ht="43.2" x14ac:dyDescent="0.3">
      <c r="A19" s="34">
        <v>3</v>
      </c>
      <c r="B19" s="29" t="s">
        <v>31</v>
      </c>
      <c r="C19" s="20" t="s">
        <v>45</v>
      </c>
      <c r="D19" s="30"/>
      <c r="E19" s="31" t="s">
        <v>32</v>
      </c>
      <c r="F19" s="32"/>
    </row>
    <row r="20" spans="1:6" ht="43.2" x14ac:dyDescent="0.3">
      <c r="A20" s="34">
        <v>4</v>
      </c>
      <c r="B20" s="29" t="s">
        <v>4</v>
      </c>
      <c r="C20" s="20" t="s">
        <v>46</v>
      </c>
      <c r="D20" s="33"/>
      <c r="E20" s="31" t="s">
        <v>47</v>
      </c>
      <c r="F20" s="32">
        <v>250</v>
      </c>
    </row>
    <row r="21" spans="1:6" ht="28.8" x14ac:dyDescent="0.3">
      <c r="A21" s="35" t="s">
        <v>26</v>
      </c>
      <c r="B21" s="36" t="s">
        <v>14</v>
      </c>
      <c r="C21" s="37"/>
      <c r="D21" s="45" t="s">
        <v>21</v>
      </c>
      <c r="E21" s="39" t="s">
        <v>21</v>
      </c>
      <c r="F21" s="40">
        <f>F22</f>
        <v>50</v>
      </c>
    </row>
    <row r="22" spans="1:6" ht="100.8" x14ac:dyDescent="0.3">
      <c r="A22" s="34">
        <v>1</v>
      </c>
      <c r="B22" s="29" t="s">
        <v>48</v>
      </c>
      <c r="C22" s="20" t="s">
        <v>49</v>
      </c>
      <c r="D22" s="30"/>
      <c r="E22" s="31" t="s">
        <v>50</v>
      </c>
      <c r="F22" s="32">
        <v>50</v>
      </c>
    </row>
    <row r="23" spans="1:6" ht="72" x14ac:dyDescent="0.3">
      <c r="A23" s="35" t="s">
        <v>27</v>
      </c>
      <c r="B23" s="36" t="s">
        <v>15</v>
      </c>
      <c r="C23" s="42" t="s">
        <v>21</v>
      </c>
      <c r="D23" s="43" t="s">
        <v>21</v>
      </c>
      <c r="E23" s="41" t="s">
        <v>21</v>
      </c>
      <c r="F23" s="44" t="s">
        <v>21</v>
      </c>
    </row>
    <row r="24" spans="1:6" ht="43.2" x14ac:dyDescent="0.3">
      <c r="A24" s="35" t="s">
        <v>28</v>
      </c>
      <c r="B24" s="36" t="s">
        <v>17</v>
      </c>
      <c r="C24" s="42" t="s">
        <v>21</v>
      </c>
      <c r="D24" s="43" t="s">
        <v>21</v>
      </c>
      <c r="E24" s="46" t="s">
        <v>21</v>
      </c>
      <c r="F24" s="44" t="s">
        <v>21</v>
      </c>
    </row>
    <row r="25" spans="1:6" ht="57.6" x14ac:dyDescent="0.3">
      <c r="A25" s="35" t="s">
        <v>29</v>
      </c>
      <c r="B25" s="15" t="s">
        <v>18</v>
      </c>
      <c r="C25" s="20"/>
      <c r="D25" s="21" t="s">
        <v>21</v>
      </c>
      <c r="E25" s="22" t="s">
        <v>21</v>
      </c>
      <c r="F25" s="24">
        <f>F26</f>
        <v>100</v>
      </c>
    </row>
    <row r="26" spans="1:6" ht="72" x14ac:dyDescent="0.3">
      <c r="A26" s="34">
        <v>1</v>
      </c>
      <c r="B26" s="29" t="s">
        <v>16</v>
      </c>
      <c r="C26" s="20"/>
      <c r="D26" s="30"/>
      <c r="E26" s="31" t="s">
        <v>51</v>
      </c>
      <c r="F26" s="32">
        <v>100</v>
      </c>
    </row>
    <row r="27" spans="1:6" ht="28.8" x14ac:dyDescent="0.3">
      <c r="A27" s="35" t="s">
        <v>30</v>
      </c>
      <c r="B27" s="15" t="s">
        <v>19</v>
      </c>
      <c r="C27" s="20"/>
      <c r="D27" s="21" t="s">
        <v>21</v>
      </c>
      <c r="E27" s="22" t="s">
        <v>21</v>
      </c>
      <c r="F27" s="23">
        <f>F28</f>
        <v>361.9</v>
      </c>
    </row>
    <row r="28" spans="1:6" ht="100.8" x14ac:dyDescent="0.3">
      <c r="A28" s="34">
        <v>1</v>
      </c>
      <c r="B28" s="29" t="s">
        <v>23</v>
      </c>
      <c r="C28" s="20"/>
      <c r="D28" s="47" t="s">
        <v>55</v>
      </c>
      <c r="E28" s="49" t="s">
        <v>52</v>
      </c>
      <c r="F28" s="48">
        <v>361.9</v>
      </c>
    </row>
    <row r="29" spans="1:6" ht="28.8" x14ac:dyDescent="0.3">
      <c r="A29" s="34"/>
      <c r="B29" s="15" t="s">
        <v>5</v>
      </c>
      <c r="C29" s="16"/>
      <c r="D29" s="17"/>
      <c r="E29" s="18"/>
      <c r="F29" s="19">
        <f>F27+F25+F21+F16</f>
        <v>1325.439392</v>
      </c>
    </row>
    <row r="30" spans="1:6" ht="15" thickBot="1" x14ac:dyDescent="0.35">
      <c r="C30" s="11"/>
      <c r="D30" s="9"/>
      <c r="E30" s="1"/>
      <c r="F30" s="14" t="s">
        <v>11</v>
      </c>
    </row>
    <row r="31" spans="1:6" x14ac:dyDescent="0.3">
      <c r="C31" s="11"/>
      <c r="D31" s="10"/>
    </row>
    <row r="32" spans="1:6" x14ac:dyDescent="0.3">
      <c r="A32" s="51" t="s">
        <v>33</v>
      </c>
      <c r="B32" s="51"/>
      <c r="C32" s="51"/>
      <c r="D32" s="51"/>
      <c r="E32" s="51"/>
      <c r="F32" s="51"/>
    </row>
    <row r="33" spans="1:6" x14ac:dyDescent="0.3">
      <c r="C33" s="11"/>
      <c r="D33" s="10"/>
    </row>
    <row r="34" spans="1:6" x14ac:dyDescent="0.3">
      <c r="A34" s="51" t="s">
        <v>34</v>
      </c>
      <c r="B34" s="52"/>
      <c r="C34" s="52"/>
      <c r="D34" s="52"/>
      <c r="E34" s="52"/>
      <c r="F34" s="52"/>
    </row>
  </sheetData>
  <mergeCells count="8">
    <mergeCell ref="A32:F32"/>
    <mergeCell ref="A34:F34"/>
    <mergeCell ref="A3:F3"/>
    <mergeCell ref="B5:F5"/>
    <mergeCell ref="A6:F6"/>
    <mergeCell ref="A7:F7"/>
    <mergeCell ref="A8:F8"/>
    <mergeCell ref="A12:F1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F260CF-1C6E-4CD8-8D35-E3E01180095B}">
  <dimension ref="A2:F35"/>
  <sheetViews>
    <sheetView tabSelected="1" workbookViewId="0">
      <selection activeCell="D3" sqref="D3"/>
    </sheetView>
  </sheetViews>
  <sheetFormatPr defaultRowHeight="14.4" x14ac:dyDescent="0.3"/>
  <cols>
    <col min="1" max="1" width="5.5546875" customWidth="1"/>
    <col min="2" max="2" width="23.109375" customWidth="1"/>
    <col min="3" max="3" width="13.109375" customWidth="1"/>
    <col min="4" max="4" width="17.6640625" customWidth="1"/>
    <col min="5" max="5" width="10.44140625" customWidth="1"/>
    <col min="6" max="6" width="13.44140625" customWidth="1"/>
  </cols>
  <sheetData>
    <row r="2" spans="1:6" ht="15.6" x14ac:dyDescent="0.3">
      <c r="C2" s="11"/>
      <c r="D2" s="10"/>
      <c r="E2" s="4" t="s">
        <v>60</v>
      </c>
      <c r="F2" s="50"/>
    </row>
    <row r="3" spans="1:6" x14ac:dyDescent="0.3">
      <c r="C3" s="11"/>
      <c r="D3" s="10"/>
    </row>
    <row r="4" spans="1:6" x14ac:dyDescent="0.3">
      <c r="A4" s="55" t="s">
        <v>36</v>
      </c>
      <c r="B4" s="56"/>
      <c r="C4" s="56"/>
      <c r="D4" s="56"/>
      <c r="E4" s="56"/>
      <c r="F4" s="56"/>
    </row>
    <row r="5" spans="1:6" x14ac:dyDescent="0.3">
      <c r="A5" s="2"/>
      <c r="C5" s="11"/>
      <c r="D5" s="9"/>
      <c r="E5" s="1"/>
      <c r="F5" s="6"/>
    </row>
    <row r="6" spans="1:6" x14ac:dyDescent="0.3">
      <c r="A6" s="5" t="s">
        <v>6</v>
      </c>
      <c r="B6" s="57" t="s">
        <v>7</v>
      </c>
      <c r="C6" s="57"/>
      <c r="D6" s="57"/>
      <c r="E6" s="57"/>
      <c r="F6" s="57"/>
    </row>
    <row r="7" spans="1:6" x14ac:dyDescent="0.3">
      <c r="A7" s="53" t="s">
        <v>37</v>
      </c>
      <c r="B7" s="53"/>
      <c r="C7" s="53"/>
      <c r="D7" s="53"/>
      <c r="E7" s="53"/>
      <c r="F7" s="53"/>
    </row>
    <row r="8" spans="1:6" x14ac:dyDescent="0.3">
      <c r="A8" s="54" t="s">
        <v>38</v>
      </c>
      <c r="B8" s="54"/>
      <c r="C8" s="54"/>
      <c r="D8" s="54"/>
      <c r="E8" s="54"/>
      <c r="F8" s="54"/>
    </row>
    <row r="9" spans="1:6" x14ac:dyDescent="0.3">
      <c r="A9" s="54" t="s">
        <v>39</v>
      </c>
      <c r="B9" s="54"/>
      <c r="C9" s="54"/>
      <c r="D9" s="54"/>
      <c r="E9" s="54"/>
      <c r="F9" s="54"/>
    </row>
    <row r="10" spans="1:6" x14ac:dyDescent="0.3">
      <c r="A10" s="2" t="s">
        <v>57</v>
      </c>
      <c r="C10" s="11"/>
      <c r="D10" s="9"/>
      <c r="E10" s="1"/>
      <c r="F10" s="8"/>
    </row>
    <row r="11" spans="1:6" x14ac:dyDescent="0.3">
      <c r="A11" s="3"/>
      <c r="C11" s="11"/>
      <c r="D11" s="9"/>
      <c r="E11" s="1"/>
      <c r="F11" s="6"/>
    </row>
    <row r="12" spans="1:6" x14ac:dyDescent="0.3">
      <c r="A12" s="5" t="s">
        <v>8</v>
      </c>
      <c r="B12" s="4" t="s">
        <v>41</v>
      </c>
      <c r="C12" s="12"/>
      <c r="D12" s="9"/>
      <c r="E12" s="1"/>
      <c r="F12" s="6"/>
    </row>
    <row r="13" spans="1:6" x14ac:dyDescent="0.3">
      <c r="A13" s="58" t="s">
        <v>42</v>
      </c>
      <c r="B13" s="58"/>
      <c r="C13" s="58"/>
      <c r="D13" s="58"/>
      <c r="E13" s="58"/>
      <c r="F13" s="58"/>
    </row>
    <row r="14" spans="1:6" x14ac:dyDescent="0.3">
      <c r="A14" s="5" t="s">
        <v>9</v>
      </c>
      <c r="B14" s="7" t="s">
        <v>10</v>
      </c>
      <c r="C14" s="13"/>
      <c r="D14" s="9"/>
      <c r="E14" s="1"/>
      <c r="F14" s="6"/>
    </row>
    <row r="15" spans="1:6" x14ac:dyDescent="0.3">
      <c r="A15" s="2"/>
      <c r="C15" s="11"/>
      <c r="D15" s="9"/>
      <c r="E15" s="1"/>
      <c r="F15" s="6"/>
    </row>
    <row r="16" spans="1:6" ht="60" customHeight="1" x14ac:dyDescent="0.3">
      <c r="A16" s="25" t="s">
        <v>0</v>
      </c>
      <c r="B16" s="26" t="s">
        <v>1</v>
      </c>
      <c r="C16" s="16" t="s">
        <v>20</v>
      </c>
      <c r="D16" s="27" t="s">
        <v>2</v>
      </c>
      <c r="E16" s="25" t="s">
        <v>12</v>
      </c>
      <c r="F16" s="28" t="s">
        <v>13</v>
      </c>
    </row>
    <row r="17" spans="1:6" x14ac:dyDescent="0.3">
      <c r="A17" s="35" t="s">
        <v>24</v>
      </c>
      <c r="B17" s="36" t="s">
        <v>25</v>
      </c>
      <c r="C17" s="37"/>
      <c r="D17" s="38" t="s">
        <v>21</v>
      </c>
      <c r="E17" s="35" t="s">
        <v>21</v>
      </c>
      <c r="F17" s="40">
        <f>F18+F21</f>
        <v>0</v>
      </c>
    </row>
    <row r="18" spans="1:6" ht="16.5" customHeight="1" x14ac:dyDescent="0.3">
      <c r="A18" s="34">
        <v>1</v>
      </c>
      <c r="B18" s="29" t="s">
        <v>3</v>
      </c>
      <c r="C18" s="20" t="s">
        <v>43</v>
      </c>
      <c r="D18" s="30"/>
      <c r="E18" s="31">
        <v>0.1938</v>
      </c>
      <c r="F18" s="32">
        <f>D18*E18</f>
        <v>0</v>
      </c>
    </row>
    <row r="19" spans="1:6" ht="25.5" customHeight="1" x14ac:dyDescent="0.3">
      <c r="A19" s="34">
        <v>2</v>
      </c>
      <c r="B19" s="29" t="s">
        <v>22</v>
      </c>
      <c r="C19" s="20" t="s">
        <v>44</v>
      </c>
      <c r="D19" s="30"/>
      <c r="E19" s="31" t="s">
        <v>32</v>
      </c>
      <c r="F19" s="32"/>
    </row>
    <row r="20" spans="1:6" ht="27" customHeight="1" x14ac:dyDescent="0.3">
      <c r="A20" s="34">
        <v>3</v>
      </c>
      <c r="B20" s="29" t="s">
        <v>31</v>
      </c>
      <c r="C20" s="20" t="s">
        <v>45</v>
      </c>
      <c r="D20" s="30"/>
      <c r="E20" s="31" t="s">
        <v>32</v>
      </c>
      <c r="F20" s="32"/>
    </row>
    <row r="21" spans="1:6" ht="42.75" customHeight="1" x14ac:dyDescent="0.3">
      <c r="A21" s="34">
        <v>4</v>
      </c>
      <c r="B21" s="29" t="s">
        <v>4</v>
      </c>
      <c r="C21" s="20" t="s">
        <v>46</v>
      </c>
      <c r="D21" s="33"/>
      <c r="E21" s="31" t="s">
        <v>59</v>
      </c>
      <c r="F21" s="32"/>
    </row>
    <row r="22" spans="1:6" ht="16.5" customHeight="1" x14ac:dyDescent="0.3">
      <c r="A22" s="35" t="s">
        <v>26</v>
      </c>
      <c r="B22" s="36" t="s">
        <v>14</v>
      </c>
      <c r="C22" s="37"/>
      <c r="D22" s="45" t="s">
        <v>21</v>
      </c>
      <c r="E22" s="39" t="s">
        <v>21</v>
      </c>
      <c r="F22" s="40">
        <f>F23</f>
        <v>0</v>
      </c>
    </row>
    <row r="23" spans="1:6" ht="37.5" customHeight="1" x14ac:dyDescent="0.3">
      <c r="A23" s="34">
        <v>1</v>
      </c>
      <c r="B23" s="29" t="s">
        <v>48</v>
      </c>
      <c r="C23" s="20" t="s">
        <v>49</v>
      </c>
      <c r="D23" s="30"/>
      <c r="E23" s="31" t="s">
        <v>50</v>
      </c>
      <c r="F23" s="32"/>
    </row>
    <row r="24" spans="1:6" ht="27" customHeight="1" x14ac:dyDescent="0.3">
      <c r="A24" s="35" t="s">
        <v>27</v>
      </c>
      <c r="B24" s="36" t="s">
        <v>15</v>
      </c>
      <c r="C24" s="42" t="s">
        <v>21</v>
      </c>
      <c r="D24" s="43" t="s">
        <v>21</v>
      </c>
      <c r="E24" s="41" t="s">
        <v>21</v>
      </c>
      <c r="F24" s="44" t="s">
        <v>21</v>
      </c>
    </row>
    <row r="25" spans="1:6" ht="16.5" customHeight="1" x14ac:dyDescent="0.3">
      <c r="A25" s="35" t="s">
        <v>28</v>
      </c>
      <c r="B25" s="36" t="s">
        <v>17</v>
      </c>
      <c r="C25" s="42" t="s">
        <v>21</v>
      </c>
      <c r="D25" s="43" t="s">
        <v>21</v>
      </c>
      <c r="E25" s="46" t="s">
        <v>21</v>
      </c>
      <c r="F25" s="44" t="s">
        <v>21</v>
      </c>
    </row>
    <row r="26" spans="1:6" ht="18" customHeight="1" x14ac:dyDescent="0.3">
      <c r="A26" s="35" t="s">
        <v>29</v>
      </c>
      <c r="B26" s="15" t="s">
        <v>18</v>
      </c>
      <c r="C26" s="20"/>
      <c r="D26" s="21" t="s">
        <v>21</v>
      </c>
      <c r="E26" s="22" t="s">
        <v>21</v>
      </c>
      <c r="F26" s="24">
        <f>F27</f>
        <v>100</v>
      </c>
    </row>
    <row r="27" spans="1:6" ht="44.25" customHeight="1" x14ac:dyDescent="0.3">
      <c r="A27" s="34">
        <v>1</v>
      </c>
      <c r="B27" s="29" t="s">
        <v>16</v>
      </c>
      <c r="C27" s="20"/>
      <c r="D27" s="30"/>
      <c r="E27" s="31" t="s">
        <v>51</v>
      </c>
      <c r="F27" s="32">
        <v>100</v>
      </c>
    </row>
    <row r="28" spans="1:6" ht="16.5" customHeight="1" x14ac:dyDescent="0.3">
      <c r="A28" s="35" t="s">
        <v>30</v>
      </c>
      <c r="B28" s="15" t="s">
        <v>19</v>
      </c>
      <c r="C28" s="20"/>
      <c r="D28" s="21" t="s">
        <v>21</v>
      </c>
      <c r="E28" s="22" t="s">
        <v>21</v>
      </c>
      <c r="F28" s="23">
        <f>F29</f>
        <v>361.9</v>
      </c>
    </row>
    <row r="29" spans="1:6" ht="51.75" customHeight="1" x14ac:dyDescent="0.3">
      <c r="A29" s="34">
        <v>1</v>
      </c>
      <c r="B29" s="29" t="s">
        <v>23</v>
      </c>
      <c r="C29" s="20"/>
      <c r="D29" s="47" t="s">
        <v>58</v>
      </c>
      <c r="E29" s="49" t="s">
        <v>56</v>
      </c>
      <c r="F29" s="48">
        <v>361.9</v>
      </c>
    </row>
    <row r="30" spans="1:6" ht="18.75" customHeight="1" x14ac:dyDescent="0.3">
      <c r="A30" s="34"/>
      <c r="B30" s="15" t="s">
        <v>5</v>
      </c>
      <c r="C30" s="16"/>
      <c r="D30" s="17"/>
      <c r="E30" s="18"/>
      <c r="F30" s="19">
        <f>F28+F26+F22+F17</f>
        <v>461.9</v>
      </c>
    </row>
    <row r="31" spans="1:6" ht="15" thickBot="1" x14ac:dyDescent="0.35">
      <c r="C31" s="11"/>
      <c r="D31" s="9"/>
      <c r="E31" s="1"/>
      <c r="F31" s="14" t="s">
        <v>11</v>
      </c>
    </row>
    <row r="32" spans="1:6" x14ac:dyDescent="0.3">
      <c r="C32" s="11"/>
      <c r="D32" s="10"/>
    </row>
    <row r="33" spans="1:6" x14ac:dyDescent="0.3">
      <c r="A33" s="51" t="s">
        <v>33</v>
      </c>
      <c r="B33" s="51"/>
      <c r="C33" s="51"/>
      <c r="D33" s="51"/>
      <c r="E33" s="51"/>
      <c r="F33" s="51"/>
    </row>
    <row r="34" spans="1:6" x14ac:dyDescent="0.3">
      <c r="C34" s="11"/>
      <c r="D34" s="10"/>
    </row>
    <row r="35" spans="1:6" x14ac:dyDescent="0.3">
      <c r="A35" s="51" t="s">
        <v>34</v>
      </c>
      <c r="B35" s="52"/>
      <c r="C35" s="52"/>
      <c r="D35" s="52"/>
      <c r="E35" s="52"/>
      <c r="F35" s="52"/>
    </row>
  </sheetData>
  <mergeCells count="8">
    <mergeCell ref="A33:F33"/>
    <mergeCell ref="A35:F35"/>
    <mergeCell ref="A4:F4"/>
    <mergeCell ref="B6:F6"/>
    <mergeCell ref="A7:F7"/>
    <mergeCell ref="A8:F8"/>
    <mergeCell ref="A9:F9"/>
    <mergeCell ref="A13:F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6</vt:i4>
      </vt:variant>
    </vt:vector>
  </HeadingPairs>
  <TitlesOfParts>
    <vt:vector size="6" baseType="lpstr">
      <vt:lpstr>za grudzień 2023</vt:lpstr>
      <vt:lpstr>styczeń 2024</vt:lpstr>
      <vt:lpstr>za luty 2024</vt:lpstr>
      <vt:lpstr>za marzec 2024</vt:lpstr>
      <vt:lpstr>za kwiecień 2024</vt:lpstr>
      <vt:lpstr>czerwiec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Ewelina Kusztal</dc:creator>
  <cp:lastModifiedBy>Michalina Ciszewska-Gańska</cp:lastModifiedBy>
  <cp:lastPrinted>2026-06-01T09:47:18Z</cp:lastPrinted>
  <dcterms:created xsi:type="dcterms:W3CDTF">2013-06-04T07:36:09Z</dcterms:created>
  <dcterms:modified xsi:type="dcterms:W3CDTF">2026-06-01T09:47:38Z</dcterms:modified>
</cp:coreProperties>
</file>